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F:\Мои документы\Дума\Дума 3 созыв с 2017\Дума 50\решение 1 бюджет\"/>
    </mc:Choice>
  </mc:AlternateContent>
  <xr:revisionPtr revIDLastSave="0" documentId="13_ncr:1_{5249AFC8-86BD-4B5E-90F4-73BF8AF6F3A9}" xr6:coauthVersionLast="40" xr6:coauthVersionMax="40" xr10:uidLastSave="{00000000-0000-0000-0000-000000000000}"/>
  <bookViews>
    <workbookView xWindow="5610" yWindow="225" windowWidth="18000" windowHeight="9360" activeTab="1" xr2:uid="{00000000-000D-0000-FFFF-FFFF00000000}"/>
  </bookViews>
  <sheets>
    <sheet name="Пр 7 ЦС" sheetId="1" r:id="rId1"/>
    <sheet name="Пр 8" sheetId="2" r:id="rId2"/>
    <sheet name="Пр 9 Источники" sheetId="3" r:id="rId3"/>
  </sheets>
  <definedNames>
    <definedName name="_xlnm._FilterDatabase" localSheetId="0" hidden="1">'Пр 7 ЦС'!$A$8:$F$8</definedName>
    <definedName name="_xlnm._FilterDatabase" localSheetId="1" hidden="1">'Пр 8'!$A$11:$G$94</definedName>
    <definedName name="Excel_BuiltIn__FilterDatabase" localSheetId="0">#REF!</definedName>
    <definedName name="Excel_BuiltIn__FilterDatabase" localSheetId="1">'Пр 9 Источники'!$A$12:$I$59</definedName>
    <definedName name="Excel_BuiltIn_Print_Area" localSheetId="1">'Пр 9 Источники'!$A$4:$H$59</definedName>
    <definedName name="Excel_BuiltIn_Print_Titles" localSheetId="1">'Пр 9 Источники'!$12:$12</definedName>
    <definedName name="_xlnm.Print_Titles" localSheetId="1">'Пр 8'!$11:$11</definedName>
    <definedName name="_xlnm.Print_Area" localSheetId="1">'Пр 8'!$A$4:$G$94</definedName>
    <definedName name="_xlnm.Print_Area" localSheetId="2">'Пр 9 Источники'!$A$1:$C$17</definedName>
  </definedNames>
  <calcPr calcId="191029"/>
</workbook>
</file>

<file path=xl/calcChain.xml><?xml version="1.0" encoding="utf-8"?>
<calcChain xmlns="http://schemas.openxmlformats.org/spreadsheetml/2006/main">
  <c r="G103" i="2" l="1"/>
  <c r="G102" i="2" s="1"/>
  <c r="G101" i="2" s="1"/>
  <c r="G100" i="2" s="1"/>
  <c r="G104" i="2"/>
  <c r="D66" i="1"/>
  <c r="D65" i="1" s="1"/>
  <c r="D64" i="1" s="1"/>
  <c r="D12" i="1" l="1"/>
  <c r="D41" i="1"/>
  <c r="D40" i="1" s="1"/>
  <c r="D50" i="1"/>
  <c r="G13" i="2"/>
  <c r="G12" i="2" s="1"/>
  <c r="D10" i="1" l="1"/>
  <c r="C9" i="3"/>
</calcChain>
</file>

<file path=xl/sharedStrings.xml><?xml version="1.0" encoding="utf-8"?>
<sst xmlns="http://schemas.openxmlformats.org/spreadsheetml/2006/main" count="877" uniqueCount="178">
  <si>
    <t>ПРИЛОЖЕНИЕ №7</t>
  </si>
  <si>
    <t>Распределение</t>
  </si>
  <si>
    <t>Наименование расхода</t>
  </si>
  <si>
    <t>Целевая статья</t>
  </si>
  <si>
    <t xml:space="preserve"> Вид рас-хода</t>
  </si>
  <si>
    <t>2</t>
  </si>
  <si>
    <t>3</t>
  </si>
  <si>
    <t>4</t>
  </si>
  <si>
    <t>Всего расходов</t>
  </si>
  <si>
    <t>0000000000</t>
  </si>
  <si>
    <t>000</t>
  </si>
  <si>
    <t>Муниципальная программа Загарского сельского поселения "Развитие муниципального управления"</t>
  </si>
  <si>
    <t>0100000000</t>
  </si>
  <si>
    <t>Руководство и управление в сфере установленных функций органов местного самоуправления Загарского сельского поселения</t>
  </si>
  <si>
    <t>0100001000</t>
  </si>
  <si>
    <t>0100001020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</si>
  <si>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</si>
  <si>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</si>
  <si>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</si>
  <si>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</si>
  <si>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</si>
  <si>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</si>
  <si>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Финансовое обеспечение деятельности муниципальных учреждений</t>
  </si>
  <si>
    <t>0100002000</t>
  </si>
  <si>
    <t>Учреждения, осуществляющие обеспечение исполнения функций администрации Загарского сельского поселения</t>
  </si>
  <si>
    <t>0100002010</t>
  </si>
  <si>
    <t>Мероприятия в установленной сфере деятельности</t>
  </si>
  <si>
    <t>0100004000</t>
  </si>
  <si>
    <t>Управление муниципальной собственностью Загарского сельского поселения</t>
  </si>
  <si>
    <t>0100004010</t>
  </si>
  <si>
    <t>Ежемесячные доплаты к пенсии лиц, замещавших муниципальные должности и должности муниципальной службы</t>
  </si>
  <si>
    <t>0100008000</t>
  </si>
  <si>
    <t>Социальное обеспечение и иные выплаты населению</t>
  </si>
  <si>
    <t>300</t>
  </si>
  <si>
    <t>0100017110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</si>
  <si>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</si>
  <si>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0100051180</t>
  </si>
  <si>
    <t>Муниципальная программа Загарского сельского поселения "Жизнеобеспечение и благоустройство территории поселения"</t>
  </si>
  <si>
    <t>0200000000</t>
  </si>
  <si>
    <t>0200004000</t>
  </si>
  <si>
    <t>Мероприятия в сфере дорожного хозяйства</t>
  </si>
  <si>
    <t>0200004040</t>
  </si>
  <si>
    <t>Мероприятия по благоустройству территории</t>
  </si>
  <si>
    <t>0200004060</t>
  </si>
  <si>
    <t>Муниципальная программа Загарского сельского поселения "Организация культурного досуга на базе МКУК "Загарский СДК"</t>
  </si>
  <si>
    <t>0300000000</t>
  </si>
  <si>
    <t>0300002000</t>
  </si>
  <si>
    <t>Дома культуры</t>
  </si>
  <si>
    <t>0300002020</t>
  </si>
  <si>
    <t>Глава муниципального образования</t>
  </si>
  <si>
    <t xml:space="preserve">         Приложение №9</t>
  </si>
  <si>
    <t>к решению Думы Загарского сельского поселения «Об утверждении бюджета Загарского сельского поселения на 2014 год и на плановый период 2015-2016 годов» от</t>
  </si>
  <si>
    <t>ПРИЛОЖЕНИЕ №8</t>
  </si>
  <si>
    <t>ВЕДОМСТВЕННАЯ СТРУКТУРА</t>
  </si>
  <si>
    <t>Распорядитель</t>
  </si>
  <si>
    <t>Раздел</t>
  </si>
  <si>
    <t>Подраздел</t>
  </si>
  <si>
    <t>00</t>
  </si>
  <si>
    <t>Администрация муниципального образования Загарского сельского поселения Юрьянского района Кировской области</t>
  </si>
  <si>
    <t>974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</si>
  <si>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</si>
  <si>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</si>
  <si>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</si>
  <si>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</si>
  <si>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</si>
  <si>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</si>
  <si>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</si>
  <si>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</si>
  <si>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</si>
  <si>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</si>
  <si>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</si>
  <si>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</si>
  <si>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Дорожное хозяйство (дорожные фонды)</t>
  </si>
  <si>
    <t>09</t>
  </si>
  <si>
    <t>Жилищно-коммунальное хозяйство</t>
  </si>
  <si>
    <t>05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</si>
  <si>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</si>
  <si>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</si>
  <si>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</si>
  <si>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</si>
  <si>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</si>
  <si>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</si>
  <si>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</si>
  <si>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>ПРИЛОЖЕНИЕ №9</t>
  </si>
  <si>
    <t>Наименование показателя</t>
  </si>
  <si>
    <t>Код бюджетной классификации</t>
  </si>
  <si>
    <t>Сумма</t>
  </si>
  <si>
    <t>Источники внутреннего финансирования 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</si>
  <si>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</si>
  <si>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</si>
  <si>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</si>
  <si>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</si>
  <si>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</si>
  <si>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</si>
  <si>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000 01 05 02 00 00 0000 510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</si>
  <si>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</si>
  <si>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</si>
  <si>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</si>
  <si>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974 01 05 02 01 10 0000 510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</si>
  <si>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</si>
  <si>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</si>
  <si>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</si>
  <si>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</si>
  <si>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</si>
  <si>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</si>
  <si>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</si>
  <si>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974 01 05 02 01 10 0000 610</t>
  </si>
  <si>
    <t>Органы местного самоуправления администрации Загарского сельского поселения</t>
  </si>
  <si>
    <t>0100001010</t>
  </si>
  <si>
    <t>Мероприятия в сфере жилищно-коммунального хозяйства</t>
  </si>
  <si>
    <t>0200004050</t>
  </si>
  <si>
    <t>Сумма  2015 год    (тыс. рублей)</t>
  </si>
  <si>
    <t>Сумма   2016 год   (тыс. рублей)</t>
  </si>
  <si>
    <t>5</t>
  </si>
  <si>
    <t>6</t>
  </si>
  <si>
    <t>Жилищное хозяйство</t>
  </si>
  <si>
    <t>Учреждения, осуществляющие обеспечение исполнения функций администрации Загарского сельского поселения в сфере управления</t>
  </si>
  <si>
    <t>0100002011</t>
  </si>
  <si>
    <t>Учреждения, осуществляющие обеспечение исполнения функций администрации Загарского сельского поселения в области культуры</t>
  </si>
  <si>
    <t>0100002012</t>
  </si>
  <si>
    <t>Общегосударственные мероприятия</t>
  </si>
  <si>
    <t>0100004030</t>
  </si>
  <si>
    <t>Вид расхода</t>
  </si>
  <si>
    <t>бюджетных ассигнований по целевым статьям (муниципальным  программам Загарского сельского поселения и непрограммным направлениям деятельности), группам видов расходов классификации расходов бюджетов на 2021 год</t>
  </si>
  <si>
    <t>расходов бюджета Загарского сельского поселения на 2021 год</t>
  </si>
  <si>
    <t>Сумма всего на 2021 год (тыс. рублей)</t>
  </si>
  <si>
    <t>Источники финансирования дефицита бюджета Загарского сельского поселения на 2021 год</t>
  </si>
  <si>
    <t>Всего</t>
  </si>
  <si>
    <t>Сумма  2021 год    (тыс. рублей)</t>
  </si>
  <si>
    <t>Реализация государственной программы Кировской области "Содействие развитию гражданского общества и реализация государственной национальной политики"</t>
  </si>
  <si>
    <t xml:space="preserve">к решению Думы Загарского сельского поселения «Об утверждении бюджета муниципального образования Загарского сельского поселения на 2021 год и на плановый период 2022 и 2023 годов"  </t>
  </si>
  <si>
    <t>от 18.12.2020 № 41/1</t>
  </si>
  <si>
    <t>Инвестиционные программы и проекты развития общественной инфраструктуры муниципальных образований в Кировской области</t>
  </si>
  <si>
    <t>0200015170</t>
  </si>
  <si>
    <t>Коммунальное хозяйство</t>
  </si>
  <si>
    <t>0200015171</t>
  </si>
  <si>
    <t>0200015172</t>
  </si>
  <si>
    <t>0200015173</t>
  </si>
  <si>
    <t>319,2</t>
  </si>
  <si>
    <t>481,3</t>
  </si>
  <si>
    <t>Ремонт участков водопровода по ул. Гагарина ул. Пионерская (без демонтажа старых труб), с.Загарье</t>
  </si>
  <si>
    <t>Ремонт участка асфальтной дороги протяженностью 168 м, дер. Рубленки</t>
  </si>
  <si>
    <t>Ремонт участка автодороги (от въезда до теплотрассы) по ул. Исаковской, дер. Ложкари</t>
  </si>
  <si>
    <t>02000S5171</t>
  </si>
  <si>
    <t>02000S5172</t>
  </si>
  <si>
    <t>02000S5173</t>
  </si>
  <si>
    <t>02000S5170</t>
  </si>
  <si>
    <t>368,6</t>
  </si>
  <si>
    <t>Мероприятия в сфере градостроительной деятельности</t>
  </si>
  <si>
    <t>0200004080</t>
  </si>
  <si>
    <t>209,3</t>
  </si>
  <si>
    <t>648,3</t>
  </si>
  <si>
    <t>218,2</t>
  </si>
  <si>
    <t>Другие вопросы в области национальной экономики</t>
  </si>
  <si>
    <t>12</t>
  </si>
  <si>
    <t>07</t>
  </si>
  <si>
    <t>0100005000</t>
  </si>
  <si>
    <t>Проведение выборов и референдумов</t>
  </si>
  <si>
    <t>0100005030</t>
  </si>
  <si>
    <t>Проведение референдумов</t>
  </si>
  <si>
    <t>500</t>
  </si>
  <si>
    <t>616,4</t>
  </si>
  <si>
    <t>2294,40</t>
  </si>
  <si>
    <t>5,2</t>
  </si>
  <si>
    <t>Проведение  референдумов</t>
  </si>
  <si>
    <t>1,6</t>
  </si>
  <si>
    <t>133,7</t>
  </si>
  <si>
    <t>364,0</t>
  </si>
  <si>
    <t>25,0</t>
  </si>
  <si>
    <t>199,0</t>
  </si>
  <si>
    <t>240,0</t>
  </si>
  <si>
    <t>28,0</t>
  </si>
  <si>
    <t>453,0</t>
  </si>
  <si>
    <t>50,0</t>
  </si>
  <si>
    <t>(в решение Думы от 27.05.2021  № 49/1)</t>
  </si>
  <si>
    <t>Иные межбюджетные трансферты</t>
  </si>
  <si>
    <t>(в решение Думы от 27.05.2021 № 49/1)</t>
  </si>
  <si>
    <t>(в решение Думы от 31.05.2021 № 50/1)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</si>
</sst>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i/>
      <sz val="10"/>
      <name val="Arial Cyr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0">
    <xf numFmtId="0" fontId="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" fillId="0" borderId="0"/>
    <xf numFmtId="0" fontId="27" fillId="0" borderId="0"/>
    <xf numFmtId="0" fontId="27" fillId="0" borderId="0"/>
    <xf numFmtId="0" fontId="1" fillId="0" borderId="0"/>
    <xf numFmtId="0" fontId="27" fillId="0" borderId="0"/>
  </cellStyleXfs>
  <cellXfs count="71">
    <xf numFmtId="0" fontId="0" fillId="0" borderId="0" xfId="0"/>
    <xf numFmtId="0" fontId="0" fillId="0" borderId="0" xfId="0" applyFont="1"/>
    <xf numFmtId="11" fontId="7" fillId="0" borderId="0" xfId="2" applyNumberFormat="1" applyFont="1" applyAlignment="1">
      <alignment horizontal="center" vertical="top" wrapText="1"/>
    </xf>
    <xf numFmtId="49" fontId="6" fillId="0" borderId="0" xfId="2" applyNumberFormat="1" applyFont="1" applyAlignment="1">
      <alignment horizontal="center" vertical="top" wrapText="1"/>
    </xf>
    <xf numFmtId="0" fontId="11" fillId="0" borderId="0" xfId="0" applyFont="1"/>
    <xf numFmtId="0" fontId="12" fillId="0" borderId="0" xfId="0" applyFont="1"/>
    <xf numFmtId="164" fontId="0" fillId="0" borderId="0" xfId="0" applyNumberFormat="1"/>
    <xf numFmtId="0" fontId="13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wrapText="1"/>
    </xf>
    <xf numFmtId="11" fontId="23" fillId="0" borderId="2" xfId="0" quotePrefix="1" applyNumberFormat="1" applyFont="1" applyBorder="1" applyAlignment="1">
      <alignment horizontal="center" vertical="top" wrapText="1"/>
    </xf>
    <xf numFmtId="49" fontId="23" fillId="0" borderId="2" xfId="0" quotePrefix="1" applyNumberFormat="1" applyFont="1" applyBorder="1" applyAlignment="1">
      <alignment horizontal="center" vertical="top" wrapText="1"/>
    </xf>
    <xf numFmtId="49" fontId="23" fillId="0" borderId="2" xfId="0" applyNumberFormat="1" applyFont="1" applyBorder="1" applyAlignment="1">
      <alignment horizontal="center" vertical="top" wrapText="1"/>
    </xf>
    <xf numFmtId="0" fontId="23" fillId="0" borderId="2" xfId="0" quotePrefix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24" fillId="0" borderId="2" xfId="0" applyNumberFormat="1" applyFont="1" applyBorder="1" applyAlignment="1">
      <alignment horizontal="center" vertical="top" wrapText="1"/>
    </xf>
    <xf numFmtId="49" fontId="25" fillId="0" borderId="2" xfId="0" applyNumberFormat="1" applyFont="1" applyBorder="1" applyAlignment="1">
      <alignment horizontal="center" vertical="top" wrapText="1"/>
    </xf>
    <xf numFmtId="2" fontId="19" fillId="0" borderId="1" xfId="0" applyNumberFormat="1" applyFont="1" applyBorder="1" applyAlignment="1">
      <alignment horizontal="center" wrapText="1"/>
    </xf>
    <xf numFmtId="49" fontId="27" fillId="0" borderId="2" xfId="6" quotePrefix="1" applyNumberFormat="1" applyFont="1" applyBorder="1" applyAlignment="1">
      <alignment horizontal="center" vertical="center" wrapText="1"/>
    </xf>
    <xf numFmtId="49" fontId="28" fillId="0" borderId="2" xfId="6" quotePrefix="1" applyNumberFormat="1" applyFont="1" applyBorder="1" applyAlignment="1">
      <alignment horizontal="center" vertical="center" wrapText="1"/>
    </xf>
    <xf numFmtId="49" fontId="28" fillId="0" borderId="2" xfId="6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vertical="top" wrapText="1"/>
    </xf>
    <xf numFmtId="49" fontId="22" fillId="0" borderId="2" xfId="9" applyNumberFormat="1" applyFont="1" applyBorder="1" applyAlignment="1">
      <alignment horizontal="center"/>
    </xf>
    <xf numFmtId="11" fontId="22" fillId="0" borderId="2" xfId="9" applyNumberFormat="1" applyFont="1" applyBorder="1" applyAlignment="1">
      <alignment horizontal="left" wrapText="1"/>
    </xf>
    <xf numFmtId="49" fontId="9" fillId="0" borderId="2" xfId="8" applyNumberFormat="1" applyFont="1" applyBorder="1" applyAlignment="1">
      <alignment horizontal="center" vertical="top" wrapText="1"/>
    </xf>
    <xf numFmtId="49" fontId="10" fillId="0" borderId="2" xfId="8" applyNumberFormat="1" applyFont="1" applyBorder="1" applyAlignment="1">
      <alignment horizontal="center" vertical="top" wrapText="1"/>
    </xf>
    <xf numFmtId="49" fontId="9" fillId="0" borderId="2" xfId="8" applyNumberFormat="1" applyFont="1" applyBorder="1" applyAlignment="1">
      <alignment horizontal="center" vertical="top" wrapText="1"/>
    </xf>
    <xf numFmtId="49" fontId="24" fillId="0" borderId="2" xfId="8" applyNumberFormat="1" applyFont="1" applyBorder="1" applyAlignment="1">
      <alignment horizontal="center" vertical="top" wrapText="1"/>
    </xf>
    <xf numFmtId="49" fontId="10" fillId="0" borderId="2" xfId="8" applyNumberFormat="1" applyFont="1" applyBorder="1" applyAlignment="1">
      <alignment horizontal="center" vertical="top" wrapText="1"/>
    </xf>
    <xf numFmtId="49" fontId="25" fillId="0" borderId="2" xfId="8" applyNumberFormat="1" applyFont="1" applyBorder="1" applyAlignment="1">
      <alignment horizontal="center" vertical="top" wrapText="1"/>
    </xf>
    <xf numFmtId="11" fontId="26" fillId="0" borderId="2" xfId="9" applyNumberFormat="1" applyFont="1" applyBorder="1" applyAlignment="1">
      <alignment horizontal="left" wrapText="1"/>
    </xf>
    <xf numFmtId="49" fontId="26" fillId="0" borderId="2" xfId="9" applyNumberFormat="1" applyFont="1" applyBorder="1" applyAlignment="1">
      <alignment horizontal="center"/>
    </xf>
    <xf numFmtId="49" fontId="26" fillId="0" borderId="2" xfId="6" quotePrefix="1" applyNumberFormat="1" applyFont="1" applyBorder="1" applyAlignment="1">
      <alignment horizontal="left" vertical="center" wrapText="1"/>
    </xf>
    <xf numFmtId="49" fontId="26" fillId="0" borderId="2" xfId="6" quotePrefix="1" applyNumberFormat="1" applyFont="1" applyBorder="1" applyAlignment="1">
      <alignment horizontal="center" vertical="center" wrapText="1"/>
    </xf>
    <xf numFmtId="49" fontId="26" fillId="0" borderId="2" xfId="6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left" vertical="top" wrapText="1"/>
    </xf>
    <xf numFmtId="11" fontId="22" fillId="0" borderId="2" xfId="7" applyNumberFormat="1" applyFont="1" applyBorder="1" applyAlignment="1">
      <alignment horizontal="left" wrapText="1"/>
    </xf>
    <xf numFmtId="11" fontId="26" fillId="0" borderId="2" xfId="7" applyNumberFormat="1" applyFont="1" applyBorder="1" applyAlignment="1">
      <alignment horizontal="left" wrapText="1"/>
    </xf>
    <xf numFmtId="49" fontId="26" fillId="0" borderId="2" xfId="7" applyNumberFormat="1" applyFont="1" applyBorder="1" applyAlignment="1">
      <alignment horizontal="center"/>
    </xf>
    <xf numFmtId="49" fontId="22" fillId="0" borderId="2" xfId="7" applyNumberFormat="1" applyFont="1" applyBorder="1" applyAlignment="1">
      <alignment horizontal="center"/>
    </xf>
    <xf numFmtId="49" fontId="9" fillId="0" borderId="2" xfId="5" applyNumberFormat="1" applyFont="1" applyBorder="1" applyAlignment="1">
      <alignment horizontal="center" vertical="top" wrapText="1"/>
    </xf>
    <xf numFmtId="49" fontId="24" fillId="0" borderId="2" xfId="5" applyNumberFormat="1" applyFont="1" applyBorder="1" applyAlignment="1">
      <alignment horizontal="center" vertical="top" wrapText="1"/>
    </xf>
    <xf numFmtId="4" fontId="26" fillId="0" borderId="2" xfId="9" applyNumberFormat="1" applyFont="1" applyFill="1" applyBorder="1" applyAlignment="1">
      <alignment horizontal="right"/>
    </xf>
    <xf numFmtId="4" fontId="22" fillId="0" borderId="2" xfId="9" applyNumberFormat="1" applyFont="1" applyFill="1" applyBorder="1" applyAlignment="1">
      <alignment horizontal="right"/>
    </xf>
    <xf numFmtId="4" fontId="29" fillId="0" borderId="2" xfId="9" applyNumberFormat="1" applyFont="1" applyFill="1" applyBorder="1" applyAlignment="1">
      <alignment horizontal="right"/>
    </xf>
    <xf numFmtId="11" fontId="29" fillId="0" borderId="2" xfId="9" applyNumberFormat="1" applyFont="1" applyBorder="1" applyAlignment="1">
      <alignment horizontal="left" wrapText="1"/>
    </xf>
    <xf numFmtId="2" fontId="24" fillId="0" borderId="2" xfId="8" applyNumberFormat="1" applyFont="1" applyBorder="1" applyAlignment="1">
      <alignment horizontal="center" vertical="top" wrapText="1"/>
    </xf>
    <xf numFmtId="2" fontId="25" fillId="0" borderId="2" xfId="8" applyNumberFormat="1" applyFont="1" applyBorder="1" applyAlignment="1">
      <alignment horizontal="center" vertical="top" wrapText="1"/>
    </xf>
    <xf numFmtId="0" fontId="26" fillId="0" borderId="4" xfId="6" quotePrefix="1" applyFont="1" applyFill="1" applyBorder="1" applyAlignment="1">
      <alignment horizontal="center" vertical="center" wrapText="1"/>
    </xf>
    <xf numFmtId="4" fontId="26" fillId="0" borderId="2" xfId="6" quotePrefix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wrapText="1"/>
    </xf>
    <xf numFmtId="49" fontId="6" fillId="0" borderId="0" xfId="2" applyNumberFormat="1" applyFont="1" applyBorder="1" applyAlignment="1">
      <alignment horizontal="center"/>
    </xf>
    <xf numFmtId="49" fontId="6" fillId="0" borderId="0" xfId="2" applyNumberFormat="1" applyFont="1" applyBorder="1" applyAlignment="1">
      <alignment horizontal="center" wrapText="1"/>
    </xf>
    <xf numFmtId="0" fontId="0" fillId="0" borderId="0" xfId="0" applyAlignment="1">
      <alignment horizontal="left"/>
    </xf>
    <xf numFmtId="0" fontId="15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/>
    </xf>
    <xf numFmtId="49" fontId="14" fillId="0" borderId="0" xfId="0" applyNumberFormat="1" applyFont="1" applyBorder="1" applyAlignment="1">
      <alignment horizontal="left" vertical="top" wrapText="1"/>
    </xf>
    <xf numFmtId="49" fontId="15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18" fillId="0" borderId="0" xfId="0" applyFont="1" applyBorder="1" applyAlignment="1">
      <alignment horizontal="center" vertical="top" wrapText="1"/>
    </xf>
  </cellXfs>
  <cellStyles count="10">
    <cellStyle name="Обычный" xfId="0" builtinId="0"/>
    <cellStyle name="Обычный 10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3" xfId="3" xr:uid="{00000000-0005-0000-0000-000004000000}"/>
    <cellStyle name="Обычный 3 2" xfId="7" xr:uid="{00000000-0005-0000-0000-000005000000}"/>
    <cellStyle name="Обычный 4" xfId="4" xr:uid="{00000000-0005-0000-0000-000006000000}"/>
    <cellStyle name="Обычный 4 2" xfId="9" xr:uid="{00000000-0005-0000-0000-000007000000}"/>
    <cellStyle name="Обычный 5" xfId="5" xr:uid="{00000000-0005-0000-0000-000008000000}"/>
    <cellStyle name="Обычный 6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workbookViewId="0">
      <selection activeCell="G11" sqref="G11"/>
    </sheetView>
  </sheetViews>
  <sheetFormatPr defaultRowHeight="15" x14ac:dyDescent="0.25"/>
  <cols>
    <col min="1" max="1" width="83.140625" style="1" customWidth="1"/>
    <col min="2" max="2" width="14.5703125" customWidth="1"/>
    <col min="3" max="3" width="10.7109375" customWidth="1"/>
    <col min="4" max="4" width="13.28515625" customWidth="1"/>
    <col min="5" max="6" width="0" hidden="1" customWidth="1"/>
  </cols>
  <sheetData>
    <row r="1" spans="1:6" x14ac:dyDescent="0.25">
      <c r="B1" s="57" t="s">
        <v>0</v>
      </c>
      <c r="C1" s="57"/>
      <c r="D1" s="57"/>
    </row>
    <row r="2" spans="1:6" ht="104.25" customHeight="1" x14ac:dyDescent="0.25">
      <c r="B2" s="58" t="s">
        <v>130</v>
      </c>
      <c r="C2" s="58"/>
      <c r="D2" s="58"/>
    </row>
    <row r="3" spans="1:6" x14ac:dyDescent="0.25">
      <c r="B3" s="61" t="s">
        <v>131</v>
      </c>
      <c r="C3" s="61"/>
      <c r="D3" s="61"/>
    </row>
    <row r="4" spans="1:6" x14ac:dyDescent="0.25">
      <c r="B4" s="61" t="s">
        <v>174</v>
      </c>
      <c r="C4" s="61"/>
      <c r="D4" s="61"/>
    </row>
    <row r="5" spans="1:6" ht="18.75" x14ac:dyDescent="0.3">
      <c r="A5" s="59" t="s">
        <v>1</v>
      </c>
      <c r="B5" s="59"/>
      <c r="C5" s="59"/>
      <c r="D5" s="59"/>
    </row>
    <row r="6" spans="1:6" ht="54.75" customHeight="1" x14ac:dyDescent="0.3">
      <c r="A6" s="60" t="s">
        <v>123</v>
      </c>
      <c r="B6" s="60"/>
      <c r="C6" s="60"/>
      <c r="D6" s="60"/>
    </row>
    <row r="7" spans="1:6" ht="18.75" x14ac:dyDescent="0.25">
      <c r="A7" s="2"/>
      <c r="B7" s="3"/>
      <c r="C7" s="3"/>
      <c r="D7" s="3"/>
    </row>
    <row r="8" spans="1:6" ht="51" x14ac:dyDescent="0.25">
      <c r="A8" s="16" t="s">
        <v>2</v>
      </c>
      <c r="B8" s="17" t="s">
        <v>3</v>
      </c>
      <c r="C8" s="18" t="s">
        <v>4</v>
      </c>
      <c r="D8" s="19" t="s">
        <v>128</v>
      </c>
      <c r="E8" s="19" t="s">
        <v>111</v>
      </c>
      <c r="F8" s="19" t="s">
        <v>112</v>
      </c>
    </row>
    <row r="9" spans="1:6" x14ac:dyDescent="0.25">
      <c r="A9" s="20">
        <v>1</v>
      </c>
      <c r="B9" s="20" t="s">
        <v>5</v>
      </c>
      <c r="C9" s="21" t="s">
        <v>6</v>
      </c>
      <c r="D9" s="21" t="s">
        <v>7</v>
      </c>
      <c r="E9" s="21" t="s">
        <v>113</v>
      </c>
      <c r="F9" s="21" t="s">
        <v>114</v>
      </c>
    </row>
    <row r="10" spans="1:6" x14ac:dyDescent="0.25">
      <c r="A10" s="32" t="s">
        <v>8</v>
      </c>
      <c r="B10" s="35" t="s">
        <v>9</v>
      </c>
      <c r="C10" s="36" t="s">
        <v>10</v>
      </c>
      <c r="D10" s="54">
        <f>D11+D40+D64</f>
        <v>9932.9</v>
      </c>
      <c r="E10" s="22">
        <v>8135.6</v>
      </c>
      <c r="F10" s="22">
        <v>8301.4</v>
      </c>
    </row>
    <row r="11" spans="1:6" x14ac:dyDescent="0.25">
      <c r="A11" s="31" t="s">
        <v>11</v>
      </c>
      <c r="B11" s="33" t="s">
        <v>12</v>
      </c>
      <c r="C11" s="34" t="s">
        <v>10</v>
      </c>
      <c r="D11" s="53">
        <v>4031.3</v>
      </c>
      <c r="E11" s="21">
        <v>3607.7</v>
      </c>
      <c r="F11" s="21">
        <v>3773.5</v>
      </c>
    </row>
    <row r="12" spans="1:6" ht="24" x14ac:dyDescent="0.25">
      <c r="A12" s="31" t="s">
        <v>13</v>
      </c>
      <c r="B12" s="33" t="s">
        <v>14</v>
      </c>
      <c r="C12" s="34" t="s">
        <v>10</v>
      </c>
      <c r="D12" s="53">
        <f>D13+D15</f>
        <v>2911.3</v>
      </c>
      <c r="E12" s="21">
        <v>2482.1999999999998</v>
      </c>
      <c r="F12" s="21">
        <v>2542.6</v>
      </c>
    </row>
    <row r="13" spans="1:6" x14ac:dyDescent="0.25">
      <c r="A13" s="31" t="s">
        <v>49</v>
      </c>
      <c r="B13" s="33" t="s">
        <v>108</v>
      </c>
      <c r="C13" s="34" t="s">
        <v>10</v>
      </c>
      <c r="D13" s="53">
        <v>616.9</v>
      </c>
      <c r="E13" s="21">
        <v>471.4</v>
      </c>
      <c r="F13" s="21">
        <v>471.4</v>
      </c>
    </row>
    <row r="14" spans="1:6" ht="36" x14ac:dyDescent="0.25">
      <c r="A14" s="31" t="s">
        <v>16</v>
      </c>
      <c r="B14" s="33" t="s">
        <v>108</v>
      </c>
      <c r="C14" s="34" t="s">
        <v>17</v>
      </c>
      <c r="D14" s="53">
        <v>616.9</v>
      </c>
      <c r="E14" s="21">
        <v>471.4</v>
      </c>
      <c r="F14" s="21">
        <v>471.4</v>
      </c>
    </row>
    <row r="15" spans="1:6" x14ac:dyDescent="0.25">
      <c r="A15" s="31" t="s">
        <v>107</v>
      </c>
      <c r="B15" s="33" t="s">
        <v>15</v>
      </c>
      <c r="C15" s="34" t="s">
        <v>10</v>
      </c>
      <c r="D15" s="53" t="s">
        <v>162</v>
      </c>
      <c r="E15" s="21">
        <v>2010.8</v>
      </c>
      <c r="F15" s="21">
        <v>2071.1999999999998</v>
      </c>
    </row>
    <row r="16" spans="1:6" ht="36" x14ac:dyDescent="0.25">
      <c r="A16" s="31" t="s">
        <v>16</v>
      </c>
      <c r="B16" s="33" t="s">
        <v>15</v>
      </c>
      <c r="C16" s="34" t="s">
        <v>17</v>
      </c>
      <c r="D16" s="53">
        <v>1653.7</v>
      </c>
      <c r="E16" s="21">
        <v>1337.4</v>
      </c>
      <c r="F16" s="21">
        <v>1337.4</v>
      </c>
    </row>
    <row r="17" spans="1:6" x14ac:dyDescent="0.25">
      <c r="A17" s="31" t="s">
        <v>18</v>
      </c>
      <c r="B17" s="33" t="s">
        <v>15</v>
      </c>
      <c r="C17" s="34" t="s">
        <v>19</v>
      </c>
      <c r="D17" s="53" t="s">
        <v>161</v>
      </c>
      <c r="E17" s="21">
        <v>639.1</v>
      </c>
      <c r="F17" s="21">
        <v>699.5</v>
      </c>
    </row>
    <row r="18" spans="1:6" x14ac:dyDescent="0.25">
      <c r="A18" s="31" t="s">
        <v>20</v>
      </c>
      <c r="B18" s="33" t="s">
        <v>15</v>
      </c>
      <c r="C18" s="34" t="s">
        <v>21</v>
      </c>
      <c r="D18" s="53">
        <v>24.3</v>
      </c>
      <c r="E18" s="21">
        <v>34.299999999999997</v>
      </c>
      <c r="F18" s="21">
        <v>34.299999999999997</v>
      </c>
    </row>
    <row r="19" spans="1:6" x14ac:dyDescent="0.25">
      <c r="A19" s="31" t="s">
        <v>22</v>
      </c>
      <c r="B19" s="33" t="s">
        <v>23</v>
      </c>
      <c r="C19" s="34" t="s">
        <v>10</v>
      </c>
      <c r="D19" s="53">
        <v>679.6</v>
      </c>
      <c r="E19" s="21">
        <v>459.1</v>
      </c>
      <c r="F19" s="21">
        <v>459.1</v>
      </c>
    </row>
    <row r="20" spans="1:6" ht="24" x14ac:dyDescent="0.25">
      <c r="A20" s="31" t="s">
        <v>24</v>
      </c>
      <c r="B20" s="33" t="s">
        <v>25</v>
      </c>
      <c r="C20" s="34" t="s">
        <v>10</v>
      </c>
      <c r="D20" s="53">
        <v>679.6</v>
      </c>
      <c r="E20" s="21">
        <v>459.1</v>
      </c>
      <c r="F20" s="21">
        <v>459.1</v>
      </c>
    </row>
    <row r="21" spans="1:6" ht="24" x14ac:dyDescent="0.25">
      <c r="A21" s="31" t="s">
        <v>116</v>
      </c>
      <c r="B21" s="33" t="s">
        <v>117</v>
      </c>
      <c r="C21" s="34" t="s">
        <v>10</v>
      </c>
      <c r="D21" s="53">
        <v>315.60000000000002</v>
      </c>
      <c r="E21" s="21">
        <v>423.1</v>
      </c>
      <c r="F21" s="21">
        <v>423.1</v>
      </c>
    </row>
    <row r="22" spans="1:6" ht="36" x14ac:dyDescent="0.25">
      <c r="A22" s="31" t="s">
        <v>16</v>
      </c>
      <c r="B22" s="33" t="s">
        <v>117</v>
      </c>
      <c r="C22" s="34" t="s">
        <v>17</v>
      </c>
      <c r="D22" s="53">
        <v>290.60000000000002</v>
      </c>
      <c r="E22" s="21">
        <v>36</v>
      </c>
      <c r="F22" s="21">
        <v>36</v>
      </c>
    </row>
    <row r="23" spans="1:6" x14ac:dyDescent="0.25">
      <c r="A23" s="31" t="s">
        <v>18</v>
      </c>
      <c r="B23" s="33" t="s">
        <v>117</v>
      </c>
      <c r="C23" s="34" t="s">
        <v>19</v>
      </c>
      <c r="D23" s="53" t="s">
        <v>168</v>
      </c>
      <c r="E23" s="21">
        <v>114</v>
      </c>
      <c r="F23" s="21">
        <v>14</v>
      </c>
    </row>
    <row r="24" spans="1:6" s="4" customFormat="1" ht="24" x14ac:dyDescent="0.25">
      <c r="A24" s="31" t="s">
        <v>118</v>
      </c>
      <c r="B24" s="33" t="s">
        <v>119</v>
      </c>
      <c r="C24" s="34" t="s">
        <v>10</v>
      </c>
      <c r="D24" s="53" t="s">
        <v>167</v>
      </c>
      <c r="E24" s="21">
        <v>114</v>
      </c>
      <c r="F24" s="21">
        <v>14</v>
      </c>
    </row>
    <row r="25" spans="1:6" ht="36" x14ac:dyDescent="0.25">
      <c r="A25" s="31" t="s">
        <v>16</v>
      </c>
      <c r="B25" s="33" t="s">
        <v>119</v>
      </c>
      <c r="C25" s="34" t="s">
        <v>17</v>
      </c>
      <c r="D25" s="53" t="s">
        <v>167</v>
      </c>
      <c r="E25" s="21">
        <v>100</v>
      </c>
      <c r="F25" s="21">
        <v>0</v>
      </c>
    </row>
    <row r="26" spans="1:6" ht="24" customHeight="1" x14ac:dyDescent="0.25">
      <c r="A26" s="31" t="s">
        <v>26</v>
      </c>
      <c r="B26" s="33" t="s">
        <v>27</v>
      </c>
      <c r="C26" s="34" t="s">
        <v>10</v>
      </c>
      <c r="D26" s="53">
        <v>36.299999999999997</v>
      </c>
      <c r="E26" s="21">
        <v>14</v>
      </c>
      <c r="F26" s="21">
        <v>14</v>
      </c>
    </row>
    <row r="27" spans="1:6" ht="25.5" customHeight="1" x14ac:dyDescent="0.25">
      <c r="A27" s="31" t="s">
        <v>28</v>
      </c>
      <c r="B27" s="33" t="s">
        <v>29</v>
      </c>
      <c r="C27" s="34" t="s">
        <v>10</v>
      </c>
      <c r="D27" s="53">
        <v>34.700000000000003</v>
      </c>
      <c r="E27" s="21">
        <v>201.4</v>
      </c>
      <c r="F27" s="21">
        <v>201.4</v>
      </c>
    </row>
    <row r="28" spans="1:6" ht="25.5" customHeight="1" x14ac:dyDescent="0.25">
      <c r="A28" s="31" t="s">
        <v>20</v>
      </c>
      <c r="B28" s="33" t="s">
        <v>29</v>
      </c>
      <c r="C28" s="34" t="s">
        <v>21</v>
      </c>
      <c r="D28" s="53">
        <v>34.700000000000003</v>
      </c>
      <c r="E28" s="21">
        <v>201.4</v>
      </c>
      <c r="F28" s="21">
        <v>201.4</v>
      </c>
    </row>
    <row r="29" spans="1:6" s="4" customFormat="1" x14ac:dyDescent="0.25">
      <c r="A29" s="31" t="s">
        <v>120</v>
      </c>
      <c r="B29" s="33" t="s">
        <v>121</v>
      </c>
      <c r="C29" s="34" t="s">
        <v>10</v>
      </c>
      <c r="D29" s="53">
        <v>1.6</v>
      </c>
      <c r="E29" s="21">
        <v>58.7</v>
      </c>
      <c r="F29" s="21">
        <v>58.7</v>
      </c>
    </row>
    <row r="30" spans="1:6" x14ac:dyDescent="0.25">
      <c r="A30" s="31" t="s">
        <v>20</v>
      </c>
      <c r="B30" s="33" t="s">
        <v>121</v>
      </c>
      <c r="C30" s="34" t="s">
        <v>21</v>
      </c>
      <c r="D30" s="53" t="s">
        <v>165</v>
      </c>
      <c r="E30" s="21">
        <v>58.7</v>
      </c>
      <c r="F30" s="21">
        <v>58.7</v>
      </c>
    </row>
    <row r="31" spans="1:6" x14ac:dyDescent="0.25">
      <c r="A31" s="33" t="s">
        <v>157</v>
      </c>
      <c r="B31" s="33" t="s">
        <v>156</v>
      </c>
      <c r="C31" s="34" t="s">
        <v>10</v>
      </c>
      <c r="D31" s="53" t="s">
        <v>163</v>
      </c>
      <c r="E31" s="21"/>
      <c r="F31" s="21"/>
    </row>
    <row r="32" spans="1:6" x14ac:dyDescent="0.25">
      <c r="A32" s="33" t="s">
        <v>164</v>
      </c>
      <c r="B32" s="33" t="s">
        <v>158</v>
      </c>
      <c r="C32" s="34" t="s">
        <v>10</v>
      </c>
      <c r="D32" s="53" t="s">
        <v>163</v>
      </c>
      <c r="E32" s="21"/>
      <c r="F32" s="21"/>
    </row>
    <row r="33" spans="1:6" x14ac:dyDescent="0.25">
      <c r="A33" s="33" t="s">
        <v>175</v>
      </c>
      <c r="B33" s="33" t="s">
        <v>158</v>
      </c>
      <c r="C33" s="34" t="s">
        <v>160</v>
      </c>
      <c r="D33" s="53" t="s">
        <v>163</v>
      </c>
      <c r="E33" s="21"/>
      <c r="F33" s="21"/>
    </row>
    <row r="34" spans="1:6" s="4" customFormat="1" ht="24" x14ac:dyDescent="0.25">
      <c r="A34" s="31" t="s">
        <v>30</v>
      </c>
      <c r="B34" s="33" t="s">
        <v>31</v>
      </c>
      <c r="C34" s="34" t="s">
        <v>10</v>
      </c>
      <c r="D34" s="53" t="s">
        <v>152</v>
      </c>
      <c r="E34" s="21">
        <v>90.1</v>
      </c>
      <c r="F34" s="21">
        <v>90.1</v>
      </c>
    </row>
    <row r="35" spans="1:6" x14ac:dyDescent="0.25">
      <c r="A35" s="31" t="s">
        <v>32</v>
      </c>
      <c r="B35" s="33" t="s">
        <v>31</v>
      </c>
      <c r="C35" s="34" t="s">
        <v>33</v>
      </c>
      <c r="D35" s="53" t="s">
        <v>152</v>
      </c>
      <c r="E35" s="21">
        <v>90.1</v>
      </c>
      <c r="F35" s="21">
        <v>90.1</v>
      </c>
    </row>
    <row r="36" spans="1:6" s="5" customFormat="1" ht="24" x14ac:dyDescent="0.25">
      <c r="A36" s="42" t="s">
        <v>129</v>
      </c>
      <c r="B36" s="33" t="s">
        <v>34</v>
      </c>
      <c r="C36" s="34" t="s">
        <v>10</v>
      </c>
      <c r="D36" s="53">
        <v>68.7</v>
      </c>
      <c r="E36" s="21">
        <v>202.2</v>
      </c>
      <c r="F36" s="21">
        <v>407.6</v>
      </c>
    </row>
    <row r="37" spans="1:6" s="4" customFormat="1" x14ac:dyDescent="0.25">
      <c r="A37" s="31" t="s">
        <v>18</v>
      </c>
      <c r="B37" s="33" t="s">
        <v>34</v>
      </c>
      <c r="C37" s="34" t="s">
        <v>19</v>
      </c>
      <c r="D37" s="53">
        <v>68.7</v>
      </c>
      <c r="E37" s="21">
        <v>202.2</v>
      </c>
      <c r="F37" s="21">
        <v>407.6</v>
      </c>
    </row>
    <row r="38" spans="1:6" ht="24" x14ac:dyDescent="0.25">
      <c r="A38" s="31" t="s">
        <v>35</v>
      </c>
      <c r="B38" s="33" t="s">
        <v>36</v>
      </c>
      <c r="C38" s="34" t="s">
        <v>10</v>
      </c>
      <c r="D38" s="53">
        <v>104.2</v>
      </c>
      <c r="E38" s="21">
        <v>1498</v>
      </c>
      <c r="F38" s="21">
        <v>1498</v>
      </c>
    </row>
    <row r="39" spans="1:6" ht="36" x14ac:dyDescent="0.25">
      <c r="A39" s="31" t="s">
        <v>16</v>
      </c>
      <c r="B39" s="33" t="s">
        <v>36</v>
      </c>
      <c r="C39" s="34" t="s">
        <v>17</v>
      </c>
      <c r="D39" s="53">
        <v>104.2</v>
      </c>
      <c r="E39" s="21">
        <v>1498</v>
      </c>
      <c r="F39" s="21">
        <v>1498</v>
      </c>
    </row>
    <row r="40" spans="1:6" s="4" customFormat="1" ht="24" x14ac:dyDescent="0.25">
      <c r="A40" s="31" t="s">
        <v>37</v>
      </c>
      <c r="B40" s="33" t="s">
        <v>38</v>
      </c>
      <c r="C40" s="34" t="s">
        <v>10</v>
      </c>
      <c r="D40" s="53">
        <f>D41+D50+D57</f>
        <v>2562.6999999999998</v>
      </c>
      <c r="E40" s="21">
        <v>851.6</v>
      </c>
      <c r="F40" s="21">
        <v>851.6</v>
      </c>
    </row>
    <row r="41" spans="1:6" x14ac:dyDescent="0.25">
      <c r="A41" s="31" t="s">
        <v>26</v>
      </c>
      <c r="B41" s="33" t="s">
        <v>39</v>
      </c>
      <c r="C41" s="34" t="s">
        <v>10</v>
      </c>
      <c r="D41" s="53">
        <f>D42+D44+D46+D48</f>
        <v>660.9</v>
      </c>
      <c r="E41" s="21">
        <v>851.6</v>
      </c>
      <c r="F41" s="21">
        <v>851.6</v>
      </c>
    </row>
    <row r="42" spans="1:6" x14ac:dyDescent="0.25">
      <c r="A42" s="31" t="s">
        <v>40</v>
      </c>
      <c r="B42" s="33" t="s">
        <v>41</v>
      </c>
      <c r="C42" s="34" t="s">
        <v>10</v>
      </c>
      <c r="D42" s="53" t="s">
        <v>147</v>
      </c>
      <c r="E42" s="21">
        <v>260.5</v>
      </c>
      <c r="F42" s="21">
        <v>260.5</v>
      </c>
    </row>
    <row r="43" spans="1:6" x14ac:dyDescent="0.25">
      <c r="A43" s="31" t="s">
        <v>18</v>
      </c>
      <c r="B43" s="33" t="s">
        <v>41</v>
      </c>
      <c r="C43" s="34" t="s">
        <v>19</v>
      </c>
      <c r="D43" s="53" t="s">
        <v>147</v>
      </c>
      <c r="E43" s="21">
        <v>260.5</v>
      </c>
      <c r="F43" s="21">
        <v>260.5</v>
      </c>
    </row>
    <row r="44" spans="1:6" x14ac:dyDescent="0.25">
      <c r="A44" s="31" t="s">
        <v>109</v>
      </c>
      <c r="B44" s="33" t="s">
        <v>110</v>
      </c>
      <c r="C44" s="34" t="s">
        <v>10</v>
      </c>
      <c r="D44" s="53" t="s">
        <v>166</v>
      </c>
      <c r="E44" s="21">
        <v>0</v>
      </c>
      <c r="F44" s="21">
        <v>0</v>
      </c>
    </row>
    <row r="45" spans="1:6" x14ac:dyDescent="0.25">
      <c r="A45" s="31" t="s">
        <v>18</v>
      </c>
      <c r="B45" s="33" t="s">
        <v>110</v>
      </c>
      <c r="C45" s="34" t="s">
        <v>19</v>
      </c>
      <c r="D45" s="53" t="s">
        <v>166</v>
      </c>
      <c r="E45" s="21">
        <v>0</v>
      </c>
      <c r="F45" s="21">
        <v>0</v>
      </c>
    </row>
    <row r="46" spans="1:6" x14ac:dyDescent="0.25">
      <c r="A46" s="31" t="s">
        <v>42</v>
      </c>
      <c r="B46" s="33" t="s">
        <v>43</v>
      </c>
      <c r="C46" s="34" t="s">
        <v>10</v>
      </c>
      <c r="D46" s="53">
        <v>108.6</v>
      </c>
      <c r="E46" s="21">
        <v>0</v>
      </c>
      <c r="F46" s="21">
        <v>0</v>
      </c>
    </row>
    <row r="47" spans="1:6" x14ac:dyDescent="0.25">
      <c r="A47" s="31" t="s">
        <v>18</v>
      </c>
      <c r="B47" s="33" t="s">
        <v>43</v>
      </c>
      <c r="C47" s="34" t="s">
        <v>19</v>
      </c>
      <c r="D47" s="53">
        <v>108.6</v>
      </c>
      <c r="E47" s="21">
        <v>0</v>
      </c>
      <c r="F47" s="21">
        <v>0</v>
      </c>
    </row>
    <row r="48" spans="1:6" x14ac:dyDescent="0.25">
      <c r="A48" s="47" t="s">
        <v>148</v>
      </c>
      <c r="B48" s="47" t="s">
        <v>149</v>
      </c>
      <c r="C48" s="48" t="s">
        <v>10</v>
      </c>
      <c r="D48" s="53" t="s">
        <v>173</v>
      </c>
      <c r="E48" s="21"/>
      <c r="F48" s="21"/>
    </row>
    <row r="49" spans="1:6" x14ac:dyDescent="0.25">
      <c r="A49" s="47" t="s">
        <v>18</v>
      </c>
      <c r="B49" s="47" t="s">
        <v>149</v>
      </c>
      <c r="C49" s="48" t="s">
        <v>19</v>
      </c>
      <c r="D49" s="53" t="s">
        <v>173</v>
      </c>
      <c r="E49" s="21"/>
      <c r="F49" s="21"/>
    </row>
    <row r="50" spans="1:6" ht="24" x14ac:dyDescent="0.25">
      <c r="A50" s="47" t="s">
        <v>132</v>
      </c>
      <c r="B50" s="47" t="s">
        <v>133</v>
      </c>
      <c r="C50" s="48" t="s">
        <v>10</v>
      </c>
      <c r="D50" s="53">
        <f>D51+D53+D55</f>
        <v>1253.5</v>
      </c>
      <c r="E50" s="21"/>
      <c r="F50" s="21"/>
    </row>
    <row r="51" spans="1:6" x14ac:dyDescent="0.25">
      <c r="A51" s="47" t="s">
        <v>140</v>
      </c>
      <c r="B51" s="47" t="s">
        <v>135</v>
      </c>
      <c r="C51" s="48" t="s">
        <v>10</v>
      </c>
      <c r="D51" s="53" t="s">
        <v>138</v>
      </c>
      <c r="E51" s="21"/>
      <c r="F51" s="21"/>
    </row>
    <row r="52" spans="1:6" x14ac:dyDescent="0.25">
      <c r="A52" s="33" t="s">
        <v>18</v>
      </c>
      <c r="B52" s="47" t="s">
        <v>135</v>
      </c>
      <c r="C52" s="48" t="s">
        <v>19</v>
      </c>
      <c r="D52" s="53" t="s">
        <v>138</v>
      </c>
      <c r="E52" s="21"/>
      <c r="F52" s="21"/>
    </row>
    <row r="53" spans="1:6" x14ac:dyDescent="0.25">
      <c r="A53" s="47" t="s">
        <v>141</v>
      </c>
      <c r="B53" s="47" t="s">
        <v>136</v>
      </c>
      <c r="C53" s="48" t="s">
        <v>10</v>
      </c>
      <c r="D53" s="53" t="s">
        <v>172</v>
      </c>
      <c r="E53" s="21"/>
      <c r="F53" s="21"/>
    </row>
    <row r="54" spans="1:6" x14ac:dyDescent="0.25">
      <c r="A54" s="33" t="s">
        <v>18</v>
      </c>
      <c r="B54" s="47" t="s">
        <v>136</v>
      </c>
      <c r="C54" s="48" t="s">
        <v>19</v>
      </c>
      <c r="D54" s="53" t="s">
        <v>172</v>
      </c>
      <c r="E54" s="21"/>
      <c r="F54" s="21"/>
    </row>
    <row r="55" spans="1:6" x14ac:dyDescent="0.25">
      <c r="A55" s="47" t="s">
        <v>142</v>
      </c>
      <c r="B55" s="47" t="s">
        <v>137</v>
      </c>
      <c r="C55" s="48" t="s">
        <v>10</v>
      </c>
      <c r="D55" s="53" t="s">
        <v>139</v>
      </c>
      <c r="E55" s="21"/>
      <c r="F55" s="21"/>
    </row>
    <row r="56" spans="1:6" x14ac:dyDescent="0.25">
      <c r="A56" s="33" t="s">
        <v>18</v>
      </c>
      <c r="B56" s="47" t="s">
        <v>137</v>
      </c>
      <c r="C56" s="48" t="s">
        <v>19</v>
      </c>
      <c r="D56" s="53" t="s">
        <v>139</v>
      </c>
      <c r="E56" s="21"/>
      <c r="F56" s="21"/>
    </row>
    <row r="57" spans="1:6" ht="24" x14ac:dyDescent="0.25">
      <c r="A57" s="47" t="s">
        <v>132</v>
      </c>
      <c r="B57" s="47" t="s">
        <v>146</v>
      </c>
      <c r="C57" s="48" t="s">
        <v>10</v>
      </c>
      <c r="D57" s="53" t="s">
        <v>151</v>
      </c>
      <c r="E57" s="21"/>
      <c r="F57" s="21"/>
    </row>
    <row r="58" spans="1:6" x14ac:dyDescent="0.25">
      <c r="A58" s="47" t="s">
        <v>140</v>
      </c>
      <c r="B58" s="47" t="s">
        <v>143</v>
      </c>
      <c r="C58" s="48" t="s">
        <v>10</v>
      </c>
      <c r="D58" s="53" t="s">
        <v>150</v>
      </c>
      <c r="E58" s="21"/>
      <c r="F58" s="21"/>
    </row>
    <row r="59" spans="1:6" x14ac:dyDescent="0.25">
      <c r="A59" s="33" t="s">
        <v>18</v>
      </c>
      <c r="B59" s="47" t="s">
        <v>143</v>
      </c>
      <c r="C59" s="48" t="s">
        <v>19</v>
      </c>
      <c r="D59" s="53" t="s">
        <v>150</v>
      </c>
      <c r="E59" s="21"/>
      <c r="F59" s="21"/>
    </row>
    <row r="60" spans="1:6" x14ac:dyDescent="0.25">
      <c r="A60" s="47" t="s">
        <v>141</v>
      </c>
      <c r="B60" s="47" t="s">
        <v>144</v>
      </c>
      <c r="C60" s="48" t="s">
        <v>10</v>
      </c>
      <c r="D60" s="53" t="s">
        <v>170</v>
      </c>
      <c r="E60" s="21"/>
      <c r="F60" s="21"/>
    </row>
    <row r="61" spans="1:6" x14ac:dyDescent="0.25">
      <c r="A61" s="33" t="s">
        <v>18</v>
      </c>
      <c r="B61" s="47" t="s">
        <v>144</v>
      </c>
      <c r="C61" s="48" t="s">
        <v>19</v>
      </c>
      <c r="D61" s="53" t="s">
        <v>170</v>
      </c>
      <c r="E61" s="21"/>
      <c r="F61" s="21"/>
    </row>
    <row r="62" spans="1:6" x14ac:dyDescent="0.25">
      <c r="A62" s="47" t="s">
        <v>142</v>
      </c>
      <c r="B62" s="47" t="s">
        <v>145</v>
      </c>
      <c r="C62" s="48" t="s">
        <v>10</v>
      </c>
      <c r="D62" s="53" t="s">
        <v>169</v>
      </c>
      <c r="E62" s="21"/>
      <c r="F62" s="21"/>
    </row>
    <row r="63" spans="1:6" x14ac:dyDescent="0.25">
      <c r="A63" s="33" t="s">
        <v>18</v>
      </c>
      <c r="B63" s="47" t="s">
        <v>145</v>
      </c>
      <c r="C63" s="48" t="s">
        <v>19</v>
      </c>
      <c r="D63" s="53" t="s">
        <v>169</v>
      </c>
      <c r="E63" s="21"/>
      <c r="F63" s="21"/>
    </row>
    <row r="64" spans="1:6" ht="24" x14ac:dyDescent="0.25">
      <c r="A64" s="31" t="s">
        <v>44</v>
      </c>
      <c r="B64" s="33" t="s">
        <v>45</v>
      </c>
      <c r="C64" s="34" t="s">
        <v>10</v>
      </c>
      <c r="D64" s="53">
        <f>D65</f>
        <v>3338.8999999999996</v>
      </c>
      <c r="E64" s="21">
        <v>3029.9</v>
      </c>
      <c r="F64" s="21">
        <v>3029.9</v>
      </c>
    </row>
    <row r="65" spans="1:6" x14ac:dyDescent="0.25">
      <c r="A65" s="31" t="s">
        <v>22</v>
      </c>
      <c r="B65" s="33" t="s">
        <v>46</v>
      </c>
      <c r="C65" s="34" t="s">
        <v>10</v>
      </c>
      <c r="D65" s="53">
        <f>D66</f>
        <v>3338.8999999999996</v>
      </c>
      <c r="E65" s="21">
        <v>3029.9</v>
      </c>
      <c r="F65" s="21">
        <v>3029.9</v>
      </c>
    </row>
    <row r="66" spans="1:6" s="4" customFormat="1" x14ac:dyDescent="0.25">
      <c r="A66" s="31" t="s">
        <v>47</v>
      </c>
      <c r="B66" s="33" t="s">
        <v>48</v>
      </c>
      <c r="C66" s="34" t="s">
        <v>10</v>
      </c>
      <c r="D66" s="53">
        <f>D67+D68+D69</f>
        <v>3338.8999999999996</v>
      </c>
      <c r="E66" s="21">
        <v>3029.9</v>
      </c>
      <c r="F66" s="21">
        <v>3029.9</v>
      </c>
    </row>
    <row r="67" spans="1:6" ht="36" x14ac:dyDescent="0.25">
      <c r="A67" s="31" t="s">
        <v>16</v>
      </c>
      <c r="B67" s="33" t="s">
        <v>48</v>
      </c>
      <c r="C67" s="34" t="s">
        <v>17</v>
      </c>
      <c r="D67" s="53">
        <v>2146.1999999999998</v>
      </c>
      <c r="E67" s="21">
        <v>1657.6</v>
      </c>
      <c r="F67" s="21">
        <v>1657.6</v>
      </c>
    </row>
    <row r="68" spans="1:6" x14ac:dyDescent="0.25">
      <c r="A68" s="31" t="s">
        <v>18</v>
      </c>
      <c r="B68" s="33" t="s">
        <v>48</v>
      </c>
      <c r="C68" s="34" t="s">
        <v>19</v>
      </c>
      <c r="D68" s="53">
        <v>1164.7</v>
      </c>
      <c r="E68" s="21">
        <v>1344.3</v>
      </c>
      <c r="F68" s="21">
        <v>1344.3</v>
      </c>
    </row>
    <row r="69" spans="1:6" x14ac:dyDescent="0.25">
      <c r="A69" s="31" t="s">
        <v>20</v>
      </c>
      <c r="B69" s="33" t="s">
        <v>48</v>
      </c>
      <c r="C69" s="34" t="s">
        <v>21</v>
      </c>
      <c r="D69" s="53" t="s">
        <v>171</v>
      </c>
      <c r="E69" s="21">
        <v>28</v>
      </c>
      <c r="F69" s="21">
        <v>28</v>
      </c>
    </row>
  </sheetData>
  <sheetProtection selectLockedCells="1" selectUnlockedCells="1"/>
  <autoFilter ref="A8:F8" xr:uid="{00000000-0009-0000-0000-000000000000}"/>
  <mergeCells count="6">
    <mergeCell ref="B1:D1"/>
    <mergeCell ref="B2:D2"/>
    <mergeCell ref="A5:D5"/>
    <mergeCell ref="A6:D6"/>
    <mergeCell ref="B3:D3"/>
    <mergeCell ref="B4:D4"/>
  </mergeCells>
  <pageMargins left="0.90555555555555556" right="0.31527777777777777" top="0.74791666666666667" bottom="0.74791666666666667" header="0.51180555555555551" footer="0.51180555555555551"/>
  <pageSetup paperSize="9" scale="64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1"/>
    <pageSetUpPr fitToPage="1"/>
  </sheetPr>
  <dimension ref="A1:G112"/>
  <sheetViews>
    <sheetView showGridLines="0" tabSelected="1" topLeftCell="A4" workbookViewId="0">
      <selection activeCell="C4" sqref="A4:G112"/>
    </sheetView>
  </sheetViews>
  <sheetFormatPr defaultRowHeight="15" x14ac:dyDescent="0.25"/>
  <cols>
    <col min="1" max="1" width="56.42578125" style="1" customWidth="1"/>
    <col min="2" max="2" width="8" customWidth="1"/>
    <col min="3" max="3" width="9.140625" customWidth="1"/>
    <col min="4" max="4" width="6.7109375" customWidth="1"/>
    <col min="5" max="5" width="13.140625" customWidth="1"/>
    <col min="6" max="6" width="8.85546875" style="6" customWidth="1"/>
    <col min="7" max="7" width="10.5703125" style="6" customWidth="1"/>
  </cols>
  <sheetData>
    <row r="1" spans="1:7" ht="15.75" hidden="1" customHeight="1" x14ac:dyDescent="0.25">
      <c r="A1" s="7"/>
      <c r="B1" s="64" t="s">
        <v>50</v>
      </c>
      <c r="C1" s="64"/>
      <c r="D1" s="64"/>
      <c r="E1" s="64"/>
      <c r="F1" s="64"/>
      <c r="G1" s="64"/>
    </row>
    <row r="2" spans="1:7" ht="63" hidden="1" customHeight="1" x14ac:dyDescent="0.25">
      <c r="A2" s="7"/>
      <c r="B2" s="65" t="s">
        <v>51</v>
      </c>
      <c r="C2" s="65"/>
      <c r="D2" s="65"/>
      <c r="E2" s="65"/>
      <c r="F2" s="65"/>
      <c r="G2" s="65"/>
    </row>
    <row r="3" spans="1:7" ht="15.75" hidden="1" x14ac:dyDescent="0.25">
      <c r="A3" s="7"/>
      <c r="B3" s="8"/>
      <c r="C3" s="66"/>
      <c r="D3" s="66"/>
      <c r="E3" s="66"/>
      <c r="F3" s="66"/>
      <c r="G3" s="66"/>
    </row>
    <row r="4" spans="1:7" x14ac:dyDescent="0.25">
      <c r="C4" s="57" t="s">
        <v>52</v>
      </c>
      <c r="D4" s="57"/>
      <c r="E4" s="57"/>
      <c r="F4" s="57"/>
      <c r="G4" s="57"/>
    </row>
    <row r="5" spans="1:7" ht="67.5" customHeight="1" x14ac:dyDescent="0.25">
      <c r="C5" s="67" t="s">
        <v>130</v>
      </c>
      <c r="D5" s="67"/>
      <c r="E5" s="67"/>
      <c r="F5" s="67"/>
      <c r="G5" s="67"/>
    </row>
    <row r="6" spans="1:7" x14ac:dyDescent="0.25">
      <c r="A6" s="9"/>
      <c r="B6" s="9"/>
      <c r="C6" s="69" t="s">
        <v>131</v>
      </c>
      <c r="D6" s="69"/>
      <c r="E6" s="69"/>
      <c r="F6" s="69"/>
      <c r="G6" s="69"/>
    </row>
    <row r="7" spans="1:7" x14ac:dyDescent="0.25">
      <c r="A7" s="9"/>
      <c r="B7" s="9"/>
      <c r="C7" s="69" t="s">
        <v>177</v>
      </c>
      <c r="D7" s="69"/>
      <c r="E7" s="69"/>
      <c r="F7" s="69"/>
      <c r="G7" s="69"/>
    </row>
    <row r="8" spans="1:7" ht="18" customHeight="1" x14ac:dyDescent="0.3">
      <c r="A8" s="68" t="s">
        <v>53</v>
      </c>
      <c r="B8" s="68"/>
      <c r="C8" s="68"/>
      <c r="D8" s="68"/>
      <c r="E8" s="68"/>
      <c r="F8" s="68"/>
      <c r="G8" s="68"/>
    </row>
    <row r="9" spans="1:7" ht="33" customHeight="1" x14ac:dyDescent="0.25">
      <c r="A9" s="62" t="s">
        <v>124</v>
      </c>
      <c r="B9" s="62"/>
      <c r="C9" s="62"/>
      <c r="D9" s="62"/>
      <c r="E9" s="62"/>
      <c r="F9" s="62"/>
      <c r="G9" s="62"/>
    </row>
    <row r="10" spans="1:7" ht="15" customHeight="1" x14ac:dyDescent="0.25">
      <c r="A10" s="63"/>
      <c r="B10" s="63"/>
      <c r="C10" s="63"/>
      <c r="D10" s="63"/>
      <c r="E10" s="63"/>
      <c r="F10" s="63"/>
      <c r="G10" s="63"/>
    </row>
    <row r="11" spans="1:7" ht="63.75" x14ac:dyDescent="0.25">
      <c r="A11" s="24" t="s">
        <v>2</v>
      </c>
      <c r="B11" s="25" t="s">
        <v>54</v>
      </c>
      <c r="C11" s="25" t="s">
        <v>55</v>
      </c>
      <c r="D11" s="25" t="s">
        <v>56</v>
      </c>
      <c r="E11" s="26" t="s">
        <v>3</v>
      </c>
      <c r="F11" s="26" t="s">
        <v>122</v>
      </c>
      <c r="G11" s="55" t="s">
        <v>125</v>
      </c>
    </row>
    <row r="12" spans="1:7" x14ac:dyDescent="0.25">
      <c r="A12" s="39" t="s">
        <v>127</v>
      </c>
      <c r="B12" s="40" t="s">
        <v>10</v>
      </c>
      <c r="C12" s="40" t="s">
        <v>57</v>
      </c>
      <c r="D12" s="40" t="s">
        <v>57</v>
      </c>
      <c r="E12" s="41" t="s">
        <v>9</v>
      </c>
      <c r="F12" s="41" t="s">
        <v>10</v>
      </c>
      <c r="G12" s="56">
        <f>G13</f>
        <v>9932.9000000000015</v>
      </c>
    </row>
    <row r="13" spans="1:7" ht="39" x14ac:dyDescent="0.25">
      <c r="A13" s="37" t="s">
        <v>58</v>
      </c>
      <c r="B13" s="38" t="s">
        <v>59</v>
      </c>
      <c r="C13" s="38" t="s">
        <v>57</v>
      </c>
      <c r="D13" s="38" t="s">
        <v>57</v>
      </c>
      <c r="E13" s="38" t="s">
        <v>9</v>
      </c>
      <c r="F13" s="38" t="s">
        <v>10</v>
      </c>
      <c r="G13" s="49">
        <f>SUM(G14+G48+G53+G74+G100+G108)</f>
        <v>9932.9000000000015</v>
      </c>
    </row>
    <row r="14" spans="1:7" s="5" customFormat="1" x14ac:dyDescent="0.25">
      <c r="A14" s="37" t="s">
        <v>60</v>
      </c>
      <c r="B14" s="38" t="s">
        <v>59</v>
      </c>
      <c r="C14" s="38" t="s">
        <v>61</v>
      </c>
      <c r="D14" s="38" t="s">
        <v>57</v>
      </c>
      <c r="E14" s="38" t="s">
        <v>9</v>
      </c>
      <c r="F14" s="38" t="s">
        <v>10</v>
      </c>
      <c r="G14" s="49">
        <v>3662.4</v>
      </c>
    </row>
    <row r="15" spans="1:7" s="5" customFormat="1" ht="39" x14ac:dyDescent="0.25">
      <c r="A15" s="37" t="s">
        <v>62</v>
      </c>
      <c r="B15" s="38" t="s">
        <v>59</v>
      </c>
      <c r="C15" s="38" t="s">
        <v>61</v>
      </c>
      <c r="D15" s="38" t="s">
        <v>63</v>
      </c>
      <c r="E15" s="38" t="s">
        <v>9</v>
      </c>
      <c r="F15" s="38" t="s">
        <v>10</v>
      </c>
      <c r="G15" s="49">
        <v>616.9</v>
      </c>
    </row>
    <row r="16" spans="1:7" s="5" customFormat="1" ht="26.25" x14ac:dyDescent="0.25">
      <c r="A16" s="30" t="s">
        <v>11</v>
      </c>
      <c r="B16" s="29" t="s">
        <v>59</v>
      </c>
      <c r="C16" s="29" t="s">
        <v>61</v>
      </c>
      <c r="D16" s="29" t="s">
        <v>63</v>
      </c>
      <c r="E16" s="29" t="s">
        <v>12</v>
      </c>
      <c r="F16" s="29" t="s">
        <v>10</v>
      </c>
      <c r="G16" s="50">
        <v>616.9</v>
      </c>
    </row>
    <row r="17" spans="1:7" s="1" customFormat="1" ht="39" x14ac:dyDescent="0.25">
      <c r="A17" s="30" t="s">
        <v>13</v>
      </c>
      <c r="B17" s="29" t="s">
        <v>59</v>
      </c>
      <c r="C17" s="29" t="s">
        <v>61</v>
      </c>
      <c r="D17" s="29" t="s">
        <v>63</v>
      </c>
      <c r="E17" s="29" t="s">
        <v>14</v>
      </c>
      <c r="F17" s="29" t="s">
        <v>10</v>
      </c>
      <c r="G17" s="50">
        <v>616.9</v>
      </c>
    </row>
    <row r="18" spans="1:7" s="1" customFormat="1" x14ac:dyDescent="0.25">
      <c r="A18" s="30" t="s">
        <v>49</v>
      </c>
      <c r="B18" s="29" t="s">
        <v>59</v>
      </c>
      <c r="C18" s="29" t="s">
        <v>61</v>
      </c>
      <c r="D18" s="29" t="s">
        <v>63</v>
      </c>
      <c r="E18" s="29" t="s">
        <v>108</v>
      </c>
      <c r="F18" s="29" t="s">
        <v>10</v>
      </c>
      <c r="G18" s="50">
        <v>616.9</v>
      </c>
    </row>
    <row r="19" spans="1:7" s="1" customFormat="1" ht="51.75" x14ac:dyDescent="0.25">
      <c r="A19" s="30" t="s">
        <v>16</v>
      </c>
      <c r="B19" s="29" t="s">
        <v>59</v>
      </c>
      <c r="C19" s="29" t="s">
        <v>61</v>
      </c>
      <c r="D19" s="29" t="s">
        <v>63</v>
      </c>
      <c r="E19" s="29" t="s">
        <v>108</v>
      </c>
      <c r="F19" s="29" t="s">
        <v>17</v>
      </c>
      <c r="G19" s="50">
        <v>616.9</v>
      </c>
    </row>
    <row r="20" spans="1:7" s="1" customFormat="1" ht="51.75" x14ac:dyDescent="0.25">
      <c r="A20" s="37" t="s">
        <v>64</v>
      </c>
      <c r="B20" s="38" t="s">
        <v>59</v>
      </c>
      <c r="C20" s="38" t="s">
        <v>61</v>
      </c>
      <c r="D20" s="38" t="s">
        <v>65</v>
      </c>
      <c r="E20" s="38" t="s">
        <v>9</v>
      </c>
      <c r="F20" s="38" t="s">
        <v>10</v>
      </c>
      <c r="G20" s="49">
        <v>2294.4</v>
      </c>
    </row>
    <row r="21" spans="1:7" s="5" customFormat="1" ht="26.25" x14ac:dyDescent="0.25">
      <c r="A21" s="30" t="s">
        <v>11</v>
      </c>
      <c r="B21" s="29" t="s">
        <v>59</v>
      </c>
      <c r="C21" s="29" t="s">
        <v>61</v>
      </c>
      <c r="D21" s="29" t="s">
        <v>65</v>
      </c>
      <c r="E21" s="29" t="s">
        <v>12</v>
      </c>
      <c r="F21" s="29" t="s">
        <v>10</v>
      </c>
      <c r="G21" s="50">
        <v>2294.4</v>
      </c>
    </row>
    <row r="22" spans="1:7" ht="39" x14ac:dyDescent="0.25">
      <c r="A22" s="30" t="s">
        <v>13</v>
      </c>
      <c r="B22" s="29" t="s">
        <v>59</v>
      </c>
      <c r="C22" s="29" t="s">
        <v>61</v>
      </c>
      <c r="D22" s="29" t="s">
        <v>65</v>
      </c>
      <c r="E22" s="29" t="s">
        <v>14</v>
      </c>
      <c r="F22" s="29" t="s">
        <v>10</v>
      </c>
      <c r="G22" s="50">
        <v>2294.4</v>
      </c>
    </row>
    <row r="23" spans="1:7" s="1" customFormat="1" ht="26.25" x14ac:dyDescent="0.25">
      <c r="A23" s="30" t="s">
        <v>107</v>
      </c>
      <c r="B23" s="29" t="s">
        <v>59</v>
      </c>
      <c r="C23" s="29" t="s">
        <v>61</v>
      </c>
      <c r="D23" s="29" t="s">
        <v>65</v>
      </c>
      <c r="E23" s="29" t="s">
        <v>15</v>
      </c>
      <c r="F23" s="29" t="s">
        <v>10</v>
      </c>
      <c r="G23" s="50">
        <v>2294.4</v>
      </c>
    </row>
    <row r="24" spans="1:7" s="1" customFormat="1" ht="51.75" x14ac:dyDescent="0.25">
      <c r="A24" s="30" t="s">
        <v>16</v>
      </c>
      <c r="B24" s="29" t="s">
        <v>59</v>
      </c>
      <c r="C24" s="29" t="s">
        <v>61</v>
      </c>
      <c r="D24" s="29" t="s">
        <v>65</v>
      </c>
      <c r="E24" s="29" t="s">
        <v>15</v>
      </c>
      <c r="F24" s="29" t="s">
        <v>17</v>
      </c>
      <c r="G24" s="50">
        <v>1653.7</v>
      </c>
    </row>
    <row r="25" spans="1:7" s="1" customFormat="1" ht="26.25" x14ac:dyDescent="0.25">
      <c r="A25" s="52" t="s">
        <v>18</v>
      </c>
      <c r="B25" s="29" t="s">
        <v>59</v>
      </c>
      <c r="C25" s="29" t="s">
        <v>61</v>
      </c>
      <c r="D25" s="29" t="s">
        <v>65</v>
      </c>
      <c r="E25" s="29" t="s">
        <v>15</v>
      </c>
      <c r="F25" s="29" t="s">
        <v>19</v>
      </c>
      <c r="G25" s="50">
        <v>616.4</v>
      </c>
    </row>
    <row r="26" spans="1:7" s="1" customFormat="1" x14ac:dyDescent="0.25">
      <c r="A26" s="30" t="s">
        <v>20</v>
      </c>
      <c r="B26" s="29" t="s">
        <v>59</v>
      </c>
      <c r="C26" s="29" t="s">
        <v>61</v>
      </c>
      <c r="D26" s="29" t="s">
        <v>65</v>
      </c>
      <c r="E26" s="29" t="s">
        <v>15</v>
      </c>
      <c r="F26" s="29" t="s">
        <v>21</v>
      </c>
      <c r="G26" s="50">
        <v>24.3</v>
      </c>
    </row>
    <row r="27" spans="1:7" s="1" customFormat="1" ht="26.25" x14ac:dyDescent="0.25">
      <c r="A27" s="30" t="s">
        <v>11</v>
      </c>
      <c r="B27" s="29" t="s">
        <v>59</v>
      </c>
      <c r="C27" s="29" t="s">
        <v>61</v>
      </c>
      <c r="D27" s="29" t="s">
        <v>155</v>
      </c>
      <c r="E27" s="29" t="s">
        <v>12</v>
      </c>
      <c r="F27" s="29" t="s">
        <v>10</v>
      </c>
      <c r="G27" s="49">
        <v>5.2</v>
      </c>
    </row>
    <row r="28" spans="1:7" s="1" customFormat="1" x14ac:dyDescent="0.25">
      <c r="A28" s="30" t="s">
        <v>157</v>
      </c>
      <c r="B28" s="29" t="s">
        <v>59</v>
      </c>
      <c r="C28" s="29" t="s">
        <v>61</v>
      </c>
      <c r="D28" s="29" t="s">
        <v>155</v>
      </c>
      <c r="E28" s="29" t="s">
        <v>156</v>
      </c>
      <c r="F28" s="29" t="s">
        <v>10</v>
      </c>
      <c r="G28" s="50">
        <v>5.2</v>
      </c>
    </row>
    <row r="29" spans="1:7" s="1" customFormat="1" x14ac:dyDescent="0.25">
      <c r="A29" s="30" t="s">
        <v>159</v>
      </c>
      <c r="B29" s="29" t="s">
        <v>59</v>
      </c>
      <c r="C29" s="29" t="s">
        <v>61</v>
      </c>
      <c r="D29" s="29" t="s">
        <v>155</v>
      </c>
      <c r="E29" s="29" t="s">
        <v>158</v>
      </c>
      <c r="F29" s="29" t="s">
        <v>10</v>
      </c>
      <c r="G29" s="50">
        <v>5.2</v>
      </c>
    </row>
    <row r="30" spans="1:7" s="1" customFormat="1" x14ac:dyDescent="0.25">
      <c r="A30" s="30" t="s">
        <v>175</v>
      </c>
      <c r="B30" s="29" t="s">
        <v>59</v>
      </c>
      <c r="C30" s="29" t="s">
        <v>61</v>
      </c>
      <c r="D30" s="29" t="s">
        <v>155</v>
      </c>
      <c r="E30" s="29" t="s">
        <v>158</v>
      </c>
      <c r="F30" s="29" t="s">
        <v>160</v>
      </c>
      <c r="G30" s="50">
        <v>5.2</v>
      </c>
    </row>
    <row r="31" spans="1:7" s="1" customFormat="1" x14ac:dyDescent="0.25">
      <c r="A31" s="37" t="s">
        <v>66</v>
      </c>
      <c r="B31" s="38" t="s">
        <v>59</v>
      </c>
      <c r="C31" s="38" t="s">
        <v>61</v>
      </c>
      <c r="D31" s="38" t="s">
        <v>67</v>
      </c>
      <c r="E31" s="38" t="s">
        <v>9</v>
      </c>
      <c r="F31" s="38" t="s">
        <v>10</v>
      </c>
      <c r="G31" s="49">
        <v>745.9</v>
      </c>
    </row>
    <row r="32" spans="1:7" s="5" customFormat="1" ht="26.25" x14ac:dyDescent="0.25">
      <c r="A32" s="30" t="s">
        <v>11</v>
      </c>
      <c r="B32" s="29" t="s">
        <v>59</v>
      </c>
      <c r="C32" s="29" t="s">
        <v>61</v>
      </c>
      <c r="D32" s="29" t="s">
        <v>67</v>
      </c>
      <c r="E32" s="29" t="s">
        <v>12</v>
      </c>
      <c r="F32" s="29" t="s">
        <v>10</v>
      </c>
      <c r="G32" s="50">
        <v>745.9</v>
      </c>
    </row>
    <row r="33" spans="1:7" s="1" customFormat="1" ht="26.25" x14ac:dyDescent="0.25">
      <c r="A33" s="30" t="s">
        <v>22</v>
      </c>
      <c r="B33" s="29" t="s">
        <v>59</v>
      </c>
      <c r="C33" s="29" t="s">
        <v>61</v>
      </c>
      <c r="D33" s="29" t="s">
        <v>67</v>
      </c>
      <c r="E33" s="29" t="s">
        <v>23</v>
      </c>
      <c r="F33" s="29" t="s">
        <v>10</v>
      </c>
      <c r="G33" s="50">
        <v>679.6</v>
      </c>
    </row>
    <row r="34" spans="1:7" s="1" customFormat="1" ht="26.25" x14ac:dyDescent="0.25">
      <c r="A34" s="30" t="s">
        <v>24</v>
      </c>
      <c r="B34" s="29" t="s">
        <v>59</v>
      </c>
      <c r="C34" s="29" t="s">
        <v>61</v>
      </c>
      <c r="D34" s="29" t="s">
        <v>67</v>
      </c>
      <c r="E34" s="29" t="s">
        <v>25</v>
      </c>
      <c r="F34" s="29" t="s">
        <v>10</v>
      </c>
      <c r="G34" s="50">
        <v>679.6</v>
      </c>
    </row>
    <row r="35" spans="1:7" s="1" customFormat="1" ht="39" x14ac:dyDescent="0.25">
      <c r="A35" s="30" t="s">
        <v>116</v>
      </c>
      <c r="B35" s="29" t="s">
        <v>59</v>
      </c>
      <c r="C35" s="29" t="s">
        <v>61</v>
      </c>
      <c r="D35" s="29" t="s">
        <v>67</v>
      </c>
      <c r="E35" s="29" t="s">
        <v>117</v>
      </c>
      <c r="F35" s="29" t="s">
        <v>10</v>
      </c>
      <c r="G35" s="50">
        <v>315.60000000000002</v>
      </c>
    </row>
    <row r="36" spans="1:7" s="1" customFormat="1" ht="51.75" x14ac:dyDescent="0.25">
      <c r="A36" s="30" t="s">
        <v>16</v>
      </c>
      <c r="B36" s="29" t="s">
        <v>59</v>
      </c>
      <c r="C36" s="29" t="s">
        <v>61</v>
      </c>
      <c r="D36" s="29" t="s">
        <v>67</v>
      </c>
      <c r="E36" s="29" t="s">
        <v>117</v>
      </c>
      <c r="F36" s="29" t="s">
        <v>17</v>
      </c>
      <c r="G36" s="50">
        <v>290.60000000000002</v>
      </c>
    </row>
    <row r="37" spans="1:7" s="5" customFormat="1" ht="26.25" x14ac:dyDescent="0.25">
      <c r="A37" s="30" t="s">
        <v>18</v>
      </c>
      <c r="B37" s="29" t="s">
        <v>59</v>
      </c>
      <c r="C37" s="29" t="s">
        <v>61</v>
      </c>
      <c r="D37" s="29" t="s">
        <v>67</v>
      </c>
      <c r="E37" s="29" t="s">
        <v>117</v>
      </c>
      <c r="F37" s="29" t="s">
        <v>19</v>
      </c>
      <c r="G37" s="50">
        <v>25</v>
      </c>
    </row>
    <row r="38" spans="1:7" ht="39" x14ac:dyDescent="0.25">
      <c r="A38" s="30" t="s">
        <v>118</v>
      </c>
      <c r="B38" s="29" t="s">
        <v>59</v>
      </c>
      <c r="C38" s="29" t="s">
        <v>61</v>
      </c>
      <c r="D38" s="29" t="s">
        <v>67</v>
      </c>
      <c r="E38" s="29" t="s">
        <v>119</v>
      </c>
      <c r="F38" s="29" t="s">
        <v>10</v>
      </c>
      <c r="G38" s="50">
        <v>394</v>
      </c>
    </row>
    <row r="39" spans="1:7" ht="51.75" x14ac:dyDescent="0.25">
      <c r="A39" s="30" t="s">
        <v>16</v>
      </c>
      <c r="B39" s="29" t="s">
        <v>59</v>
      </c>
      <c r="C39" s="29" t="s">
        <v>61</v>
      </c>
      <c r="D39" s="29" t="s">
        <v>67</v>
      </c>
      <c r="E39" s="29" t="s">
        <v>119</v>
      </c>
      <c r="F39" s="29" t="s">
        <v>17</v>
      </c>
      <c r="G39" s="50">
        <v>394</v>
      </c>
    </row>
    <row r="40" spans="1:7" s="1" customFormat="1" x14ac:dyDescent="0.25">
      <c r="A40" s="30" t="s">
        <v>26</v>
      </c>
      <c r="B40" s="29" t="s">
        <v>59</v>
      </c>
      <c r="C40" s="29" t="s">
        <v>61</v>
      </c>
      <c r="D40" s="29" t="s">
        <v>67</v>
      </c>
      <c r="E40" s="29" t="s">
        <v>27</v>
      </c>
      <c r="F40" s="29" t="s">
        <v>10</v>
      </c>
      <c r="G40" s="50">
        <v>44.1</v>
      </c>
    </row>
    <row r="41" spans="1:7" s="1" customFormat="1" ht="26.25" x14ac:dyDescent="0.25">
      <c r="A41" s="30" t="s">
        <v>28</v>
      </c>
      <c r="B41" s="29" t="s">
        <v>59</v>
      </c>
      <c r="C41" s="29" t="s">
        <v>61</v>
      </c>
      <c r="D41" s="29" t="s">
        <v>67</v>
      </c>
      <c r="E41" s="29" t="s">
        <v>29</v>
      </c>
      <c r="F41" s="29" t="s">
        <v>10</v>
      </c>
      <c r="G41" s="50">
        <v>42.5</v>
      </c>
    </row>
    <row r="42" spans="1:7" s="1" customFormat="1" ht="26.25" x14ac:dyDescent="0.25">
      <c r="A42" s="30" t="s">
        <v>18</v>
      </c>
      <c r="B42" s="29" t="s">
        <v>59</v>
      </c>
      <c r="C42" s="29" t="s">
        <v>61</v>
      </c>
      <c r="D42" s="29" t="s">
        <v>67</v>
      </c>
      <c r="E42" s="29" t="s">
        <v>29</v>
      </c>
      <c r="F42" s="29" t="s">
        <v>19</v>
      </c>
      <c r="G42" s="50">
        <v>30</v>
      </c>
    </row>
    <row r="43" spans="1:7" s="1" customFormat="1" x14ac:dyDescent="0.25">
      <c r="A43" s="30" t="s">
        <v>20</v>
      </c>
      <c r="B43" s="29" t="s">
        <v>59</v>
      </c>
      <c r="C43" s="29" t="s">
        <v>61</v>
      </c>
      <c r="D43" s="29" t="s">
        <v>67</v>
      </c>
      <c r="E43" s="29" t="s">
        <v>29</v>
      </c>
      <c r="F43" s="29" t="s">
        <v>21</v>
      </c>
      <c r="G43" s="50">
        <v>12.5</v>
      </c>
    </row>
    <row r="44" spans="1:7" x14ac:dyDescent="0.25">
      <c r="A44" s="30" t="s">
        <v>120</v>
      </c>
      <c r="B44" s="29" t="s">
        <v>59</v>
      </c>
      <c r="C44" s="29" t="s">
        <v>61</v>
      </c>
      <c r="D44" s="29" t="s">
        <v>67</v>
      </c>
      <c r="E44" s="29" t="s">
        <v>121</v>
      </c>
      <c r="F44" s="29" t="s">
        <v>10</v>
      </c>
      <c r="G44" s="50">
        <v>1.6</v>
      </c>
    </row>
    <row r="45" spans="1:7" s="1" customFormat="1" x14ac:dyDescent="0.25">
      <c r="A45" s="30" t="s">
        <v>20</v>
      </c>
      <c r="B45" s="29" t="s">
        <v>59</v>
      </c>
      <c r="C45" s="29" t="s">
        <v>61</v>
      </c>
      <c r="D45" s="29" t="s">
        <v>67</v>
      </c>
      <c r="E45" s="29" t="s">
        <v>121</v>
      </c>
      <c r="F45" s="29" t="s">
        <v>21</v>
      </c>
      <c r="G45" s="50">
        <v>1.6</v>
      </c>
    </row>
    <row r="46" spans="1:7" s="1" customFormat="1" ht="39" x14ac:dyDescent="0.25">
      <c r="A46" s="30" t="s">
        <v>129</v>
      </c>
      <c r="B46" s="29" t="s">
        <v>59</v>
      </c>
      <c r="C46" s="29" t="s">
        <v>61</v>
      </c>
      <c r="D46" s="29" t="s">
        <v>67</v>
      </c>
      <c r="E46" s="29" t="s">
        <v>34</v>
      </c>
      <c r="F46" s="29" t="s">
        <v>10</v>
      </c>
      <c r="G46" s="50">
        <v>22.2</v>
      </c>
    </row>
    <row r="47" spans="1:7" ht="26.25" x14ac:dyDescent="0.25">
      <c r="A47" s="30" t="s">
        <v>18</v>
      </c>
      <c r="B47" s="29" t="s">
        <v>59</v>
      </c>
      <c r="C47" s="29" t="s">
        <v>61</v>
      </c>
      <c r="D47" s="29" t="s">
        <v>67</v>
      </c>
      <c r="E47" s="29" t="s">
        <v>34</v>
      </c>
      <c r="F47" s="29" t="s">
        <v>19</v>
      </c>
      <c r="G47" s="50">
        <v>22.2</v>
      </c>
    </row>
    <row r="48" spans="1:7" s="5" customFormat="1" x14ac:dyDescent="0.25">
      <c r="A48" s="37" t="s">
        <v>68</v>
      </c>
      <c r="B48" s="38" t="s">
        <v>59</v>
      </c>
      <c r="C48" s="38" t="s">
        <v>63</v>
      </c>
      <c r="D48" s="38" t="s">
        <v>57</v>
      </c>
      <c r="E48" s="38" t="s">
        <v>9</v>
      </c>
      <c r="F48" s="38" t="s">
        <v>10</v>
      </c>
      <c r="G48" s="49">
        <v>104.2</v>
      </c>
    </row>
    <row r="49" spans="1:7" x14ac:dyDescent="0.25">
      <c r="A49" s="37" t="s">
        <v>69</v>
      </c>
      <c r="B49" s="38" t="s">
        <v>59</v>
      </c>
      <c r="C49" s="38" t="s">
        <v>63</v>
      </c>
      <c r="D49" s="38" t="s">
        <v>70</v>
      </c>
      <c r="E49" s="38" t="s">
        <v>9</v>
      </c>
      <c r="F49" s="38" t="s">
        <v>10</v>
      </c>
      <c r="G49" s="49">
        <v>104.2</v>
      </c>
    </row>
    <row r="50" spans="1:7" s="1" customFormat="1" ht="26.25" x14ac:dyDescent="0.25">
      <c r="A50" s="30" t="s">
        <v>11</v>
      </c>
      <c r="B50" s="29" t="s">
        <v>59</v>
      </c>
      <c r="C50" s="29" t="s">
        <v>63</v>
      </c>
      <c r="D50" s="29" t="s">
        <v>70</v>
      </c>
      <c r="E50" s="29" t="s">
        <v>12</v>
      </c>
      <c r="F50" s="29" t="s">
        <v>10</v>
      </c>
      <c r="G50" s="50">
        <v>104.2</v>
      </c>
    </row>
    <row r="51" spans="1:7" s="1" customFormat="1" ht="39" x14ac:dyDescent="0.25">
      <c r="A51" s="30" t="s">
        <v>35</v>
      </c>
      <c r="B51" s="29" t="s">
        <v>59</v>
      </c>
      <c r="C51" s="29" t="s">
        <v>63</v>
      </c>
      <c r="D51" s="29" t="s">
        <v>70</v>
      </c>
      <c r="E51" s="29" t="s">
        <v>36</v>
      </c>
      <c r="F51" s="29" t="s">
        <v>10</v>
      </c>
      <c r="G51" s="50">
        <v>104.2</v>
      </c>
    </row>
    <row r="52" spans="1:7" s="5" customFormat="1" ht="51.75" x14ac:dyDescent="0.25">
      <c r="A52" s="30" t="s">
        <v>16</v>
      </c>
      <c r="B52" s="29" t="s">
        <v>59</v>
      </c>
      <c r="C52" s="29" t="s">
        <v>63</v>
      </c>
      <c r="D52" s="29" t="s">
        <v>70</v>
      </c>
      <c r="E52" s="29" t="s">
        <v>36</v>
      </c>
      <c r="F52" s="29" t="s">
        <v>17</v>
      </c>
      <c r="G52" s="50">
        <v>104.2</v>
      </c>
    </row>
    <row r="53" spans="1:7" s="5" customFormat="1" x14ac:dyDescent="0.25">
      <c r="A53" s="37" t="s">
        <v>71</v>
      </c>
      <c r="B53" s="38" t="s">
        <v>59</v>
      </c>
      <c r="C53" s="38" t="s">
        <v>65</v>
      </c>
      <c r="D53" s="38" t="s">
        <v>57</v>
      </c>
      <c r="E53" s="38" t="s">
        <v>9</v>
      </c>
      <c r="F53" s="38" t="s">
        <v>10</v>
      </c>
      <c r="G53" s="49">
        <v>1791.9</v>
      </c>
    </row>
    <row r="54" spans="1:7" x14ac:dyDescent="0.25">
      <c r="A54" s="37" t="s">
        <v>72</v>
      </c>
      <c r="B54" s="38" t="s">
        <v>59</v>
      </c>
      <c r="C54" s="38" t="s">
        <v>65</v>
      </c>
      <c r="D54" s="38" t="s">
        <v>73</v>
      </c>
      <c r="E54" s="38" t="s">
        <v>9</v>
      </c>
      <c r="F54" s="38" t="s">
        <v>10</v>
      </c>
      <c r="G54" s="49">
        <v>1741.9</v>
      </c>
    </row>
    <row r="55" spans="1:7" ht="39" x14ac:dyDescent="0.25">
      <c r="A55" s="30" t="s">
        <v>37</v>
      </c>
      <c r="B55" s="29" t="s">
        <v>59</v>
      </c>
      <c r="C55" s="29" t="s">
        <v>65</v>
      </c>
      <c r="D55" s="29" t="s">
        <v>73</v>
      </c>
      <c r="E55" s="29" t="s">
        <v>38</v>
      </c>
      <c r="F55" s="29" t="s">
        <v>10</v>
      </c>
      <c r="G55" s="50">
        <v>1741.9</v>
      </c>
    </row>
    <row r="56" spans="1:7" s="1" customFormat="1" x14ac:dyDescent="0.25">
      <c r="A56" s="30" t="s">
        <v>26</v>
      </c>
      <c r="B56" s="29" t="s">
        <v>59</v>
      </c>
      <c r="C56" s="29" t="s">
        <v>65</v>
      </c>
      <c r="D56" s="29" t="s">
        <v>73</v>
      </c>
      <c r="E56" s="29" t="s">
        <v>39</v>
      </c>
      <c r="F56" s="29" t="s">
        <v>10</v>
      </c>
      <c r="G56" s="50">
        <v>368.6</v>
      </c>
    </row>
    <row r="57" spans="1:7" s="1" customFormat="1" x14ac:dyDescent="0.25">
      <c r="A57" s="30" t="s">
        <v>40</v>
      </c>
      <c r="B57" s="29" t="s">
        <v>59</v>
      </c>
      <c r="C57" s="29" t="s">
        <v>65</v>
      </c>
      <c r="D57" s="29" t="s">
        <v>73</v>
      </c>
      <c r="E57" s="29" t="s">
        <v>41</v>
      </c>
      <c r="F57" s="29" t="s">
        <v>10</v>
      </c>
      <c r="G57" s="50">
        <v>368.6</v>
      </c>
    </row>
    <row r="58" spans="1:7" ht="26.25" x14ac:dyDescent="0.25">
      <c r="A58" s="30" t="s">
        <v>18</v>
      </c>
      <c r="B58" s="29" t="s">
        <v>59</v>
      </c>
      <c r="C58" s="29" t="s">
        <v>65</v>
      </c>
      <c r="D58" s="29" t="s">
        <v>73</v>
      </c>
      <c r="E58" s="29" t="s">
        <v>41</v>
      </c>
      <c r="F58" s="29" t="s">
        <v>19</v>
      </c>
      <c r="G58" s="50">
        <v>368.6</v>
      </c>
    </row>
    <row r="59" spans="1:7" ht="39" x14ac:dyDescent="0.25">
      <c r="A59" s="43" t="s">
        <v>132</v>
      </c>
      <c r="B59" s="29" t="s">
        <v>59</v>
      </c>
      <c r="C59" s="29" t="s">
        <v>65</v>
      </c>
      <c r="D59" s="29" t="s">
        <v>73</v>
      </c>
      <c r="E59" s="29" t="s">
        <v>133</v>
      </c>
      <c r="F59" s="29" t="s">
        <v>10</v>
      </c>
      <c r="G59" s="50">
        <v>934.3</v>
      </c>
    </row>
    <row r="60" spans="1:7" ht="26.25" x14ac:dyDescent="0.25">
      <c r="A60" s="43" t="s">
        <v>141</v>
      </c>
      <c r="B60" s="29" t="s">
        <v>59</v>
      </c>
      <c r="C60" s="29" t="s">
        <v>65</v>
      </c>
      <c r="D60" s="29" t="s">
        <v>73</v>
      </c>
      <c r="E60" s="29" t="s">
        <v>136</v>
      </c>
      <c r="F60" s="29" t="s">
        <v>10</v>
      </c>
      <c r="G60" s="50">
        <v>481.3</v>
      </c>
    </row>
    <row r="61" spans="1:7" ht="26.25" x14ac:dyDescent="0.25">
      <c r="A61" s="43" t="s">
        <v>18</v>
      </c>
      <c r="B61" s="29" t="s">
        <v>59</v>
      </c>
      <c r="C61" s="29" t="s">
        <v>65</v>
      </c>
      <c r="D61" s="29" t="s">
        <v>73</v>
      </c>
      <c r="E61" s="29" t="s">
        <v>136</v>
      </c>
      <c r="F61" s="29" t="s">
        <v>19</v>
      </c>
      <c r="G61" s="50">
        <v>481.3</v>
      </c>
    </row>
    <row r="62" spans="1:7" ht="26.25" x14ac:dyDescent="0.25">
      <c r="A62" s="43" t="s">
        <v>142</v>
      </c>
      <c r="B62" s="29" t="s">
        <v>59</v>
      </c>
      <c r="C62" s="29" t="s">
        <v>65</v>
      </c>
      <c r="D62" s="29" t="s">
        <v>73</v>
      </c>
      <c r="E62" s="29" t="s">
        <v>137</v>
      </c>
      <c r="F62" s="29" t="s">
        <v>10</v>
      </c>
      <c r="G62" s="50">
        <v>453</v>
      </c>
    </row>
    <row r="63" spans="1:7" ht="26.25" x14ac:dyDescent="0.25">
      <c r="A63" s="43" t="s">
        <v>18</v>
      </c>
      <c r="B63" s="29" t="s">
        <v>59</v>
      </c>
      <c r="C63" s="29" t="s">
        <v>65</v>
      </c>
      <c r="D63" s="29" t="s">
        <v>73</v>
      </c>
      <c r="E63" s="29" t="s">
        <v>137</v>
      </c>
      <c r="F63" s="29" t="s">
        <v>19</v>
      </c>
      <c r="G63" s="50">
        <v>453</v>
      </c>
    </row>
    <row r="64" spans="1:7" ht="39" x14ac:dyDescent="0.25">
      <c r="A64" s="43" t="s">
        <v>132</v>
      </c>
      <c r="B64" s="29" t="s">
        <v>59</v>
      </c>
      <c r="C64" s="29" t="s">
        <v>65</v>
      </c>
      <c r="D64" s="29" t="s">
        <v>73</v>
      </c>
      <c r="E64" s="29" t="s">
        <v>146</v>
      </c>
      <c r="F64" s="29" t="s">
        <v>10</v>
      </c>
      <c r="G64" s="50">
        <v>439</v>
      </c>
    </row>
    <row r="65" spans="1:7" ht="26.25" x14ac:dyDescent="0.25">
      <c r="A65" s="43" t="s">
        <v>141</v>
      </c>
      <c r="B65" s="29" t="s">
        <v>59</v>
      </c>
      <c r="C65" s="29" t="s">
        <v>65</v>
      </c>
      <c r="D65" s="29" t="s">
        <v>73</v>
      </c>
      <c r="E65" s="29" t="s">
        <v>144</v>
      </c>
      <c r="F65" s="29" t="s">
        <v>10</v>
      </c>
      <c r="G65" s="50">
        <v>240</v>
      </c>
    </row>
    <row r="66" spans="1:7" ht="26.25" x14ac:dyDescent="0.25">
      <c r="A66" s="43" t="s">
        <v>18</v>
      </c>
      <c r="B66" s="29" t="s">
        <v>59</v>
      </c>
      <c r="C66" s="29" t="s">
        <v>65</v>
      </c>
      <c r="D66" s="29" t="s">
        <v>73</v>
      </c>
      <c r="E66" s="29" t="s">
        <v>144</v>
      </c>
      <c r="F66" s="29" t="s">
        <v>19</v>
      </c>
      <c r="G66" s="50">
        <v>240</v>
      </c>
    </row>
    <row r="67" spans="1:7" ht="26.25" x14ac:dyDescent="0.25">
      <c r="A67" s="43" t="s">
        <v>142</v>
      </c>
      <c r="B67" s="29" t="s">
        <v>59</v>
      </c>
      <c r="C67" s="29" t="s">
        <v>65</v>
      </c>
      <c r="D67" s="29" t="s">
        <v>73</v>
      </c>
      <c r="E67" s="29" t="s">
        <v>145</v>
      </c>
      <c r="F67" s="29" t="s">
        <v>10</v>
      </c>
      <c r="G67" s="50">
        <v>199</v>
      </c>
    </row>
    <row r="68" spans="1:7" ht="26.25" x14ac:dyDescent="0.25">
      <c r="A68" s="43" t="s">
        <v>18</v>
      </c>
      <c r="B68" s="29" t="s">
        <v>59</v>
      </c>
      <c r="C68" s="29" t="s">
        <v>65</v>
      </c>
      <c r="D68" s="29" t="s">
        <v>73</v>
      </c>
      <c r="E68" s="29" t="s">
        <v>145</v>
      </c>
      <c r="F68" s="29" t="s">
        <v>19</v>
      </c>
      <c r="G68" s="50">
        <v>199</v>
      </c>
    </row>
    <row r="69" spans="1:7" x14ac:dyDescent="0.25">
      <c r="A69" s="44" t="s">
        <v>153</v>
      </c>
      <c r="B69" s="45" t="s">
        <v>59</v>
      </c>
      <c r="C69" s="45" t="s">
        <v>65</v>
      </c>
      <c r="D69" s="45" t="s">
        <v>154</v>
      </c>
      <c r="E69" s="45" t="s">
        <v>9</v>
      </c>
      <c r="F69" s="45" t="s">
        <v>10</v>
      </c>
      <c r="G69" s="50">
        <v>50</v>
      </c>
    </row>
    <row r="70" spans="1:7" ht="39" x14ac:dyDescent="0.25">
      <c r="A70" s="43" t="s">
        <v>37</v>
      </c>
      <c r="B70" s="46" t="s">
        <v>59</v>
      </c>
      <c r="C70" s="46" t="s">
        <v>65</v>
      </c>
      <c r="D70" s="46" t="s">
        <v>154</v>
      </c>
      <c r="E70" s="46" t="s">
        <v>38</v>
      </c>
      <c r="F70" s="46" t="s">
        <v>10</v>
      </c>
      <c r="G70" s="50">
        <v>50</v>
      </c>
    </row>
    <row r="71" spans="1:7" x14ac:dyDescent="0.25">
      <c r="A71" s="43" t="s">
        <v>26</v>
      </c>
      <c r="B71" s="46" t="s">
        <v>59</v>
      </c>
      <c r="C71" s="46" t="s">
        <v>65</v>
      </c>
      <c r="D71" s="46" t="s">
        <v>154</v>
      </c>
      <c r="E71" s="46" t="s">
        <v>39</v>
      </c>
      <c r="F71" s="46" t="s">
        <v>10</v>
      </c>
      <c r="G71" s="50">
        <v>50</v>
      </c>
    </row>
    <row r="72" spans="1:7" x14ac:dyDescent="0.25">
      <c r="A72" s="43" t="s">
        <v>148</v>
      </c>
      <c r="B72" s="46" t="s">
        <v>59</v>
      </c>
      <c r="C72" s="46" t="s">
        <v>65</v>
      </c>
      <c r="D72" s="46" t="s">
        <v>154</v>
      </c>
      <c r="E72" s="46" t="s">
        <v>149</v>
      </c>
      <c r="F72" s="46" t="s">
        <v>10</v>
      </c>
      <c r="G72" s="50">
        <v>50</v>
      </c>
    </row>
    <row r="73" spans="1:7" ht="26.25" x14ac:dyDescent="0.25">
      <c r="A73" s="43" t="s">
        <v>18</v>
      </c>
      <c r="B73" s="46" t="s">
        <v>59</v>
      </c>
      <c r="C73" s="46" t="s">
        <v>65</v>
      </c>
      <c r="D73" s="46" t="s">
        <v>154</v>
      </c>
      <c r="E73" s="46" t="s">
        <v>149</v>
      </c>
      <c r="F73" s="46" t="s">
        <v>19</v>
      </c>
      <c r="G73" s="50">
        <v>50</v>
      </c>
    </row>
    <row r="74" spans="1:7" s="1" customFormat="1" x14ac:dyDescent="0.25">
      <c r="A74" s="37" t="s">
        <v>74</v>
      </c>
      <c r="B74" s="38" t="s">
        <v>59</v>
      </c>
      <c r="C74" s="38" t="s">
        <v>75</v>
      </c>
      <c r="D74" s="38" t="s">
        <v>57</v>
      </c>
      <c r="E74" s="38" t="s">
        <v>9</v>
      </c>
      <c r="F74" s="38" t="s">
        <v>10</v>
      </c>
      <c r="G74" s="49">
        <v>817.3</v>
      </c>
    </row>
    <row r="75" spans="1:7" s="5" customFormat="1" x14ac:dyDescent="0.25">
      <c r="A75" s="37" t="s">
        <v>115</v>
      </c>
      <c r="B75" s="38" t="s">
        <v>59</v>
      </c>
      <c r="C75" s="38" t="s">
        <v>75</v>
      </c>
      <c r="D75" s="38" t="s">
        <v>61</v>
      </c>
      <c r="E75" s="38" t="s">
        <v>9</v>
      </c>
      <c r="F75" s="38" t="s">
        <v>10</v>
      </c>
      <c r="G75" s="49">
        <v>113.7</v>
      </c>
    </row>
    <row r="76" spans="1:7" s="5" customFormat="1" ht="39" x14ac:dyDescent="0.25">
      <c r="A76" s="30" t="s">
        <v>37</v>
      </c>
      <c r="B76" s="29" t="s">
        <v>59</v>
      </c>
      <c r="C76" s="29" t="s">
        <v>75</v>
      </c>
      <c r="D76" s="29" t="s">
        <v>61</v>
      </c>
      <c r="E76" s="29" t="s">
        <v>38</v>
      </c>
      <c r="F76" s="29" t="s">
        <v>10</v>
      </c>
      <c r="G76" s="50">
        <v>113.7</v>
      </c>
    </row>
    <row r="77" spans="1:7" x14ac:dyDescent="0.25">
      <c r="A77" s="30" t="s">
        <v>26</v>
      </c>
      <c r="B77" s="29" t="s">
        <v>59</v>
      </c>
      <c r="C77" s="29" t="s">
        <v>75</v>
      </c>
      <c r="D77" s="29" t="s">
        <v>61</v>
      </c>
      <c r="E77" s="29" t="s">
        <v>39</v>
      </c>
      <c r="F77" s="29" t="s">
        <v>10</v>
      </c>
      <c r="G77" s="50">
        <v>113.7</v>
      </c>
    </row>
    <row r="78" spans="1:7" s="1" customFormat="1" x14ac:dyDescent="0.25">
      <c r="A78" s="30" t="s">
        <v>109</v>
      </c>
      <c r="B78" s="29" t="s">
        <v>59</v>
      </c>
      <c r="C78" s="29" t="s">
        <v>75</v>
      </c>
      <c r="D78" s="29" t="s">
        <v>61</v>
      </c>
      <c r="E78" s="29" t="s">
        <v>110</v>
      </c>
      <c r="F78" s="29" t="s">
        <v>10</v>
      </c>
      <c r="G78" s="50">
        <v>113.7</v>
      </c>
    </row>
    <row r="79" spans="1:7" s="1" customFormat="1" ht="26.25" x14ac:dyDescent="0.25">
      <c r="A79" s="30" t="s">
        <v>18</v>
      </c>
      <c r="B79" s="29" t="s">
        <v>59</v>
      </c>
      <c r="C79" s="29" t="s">
        <v>75</v>
      </c>
      <c r="D79" s="29" t="s">
        <v>61</v>
      </c>
      <c r="E79" s="29" t="s">
        <v>110</v>
      </c>
      <c r="F79" s="29" t="s">
        <v>19</v>
      </c>
      <c r="G79" s="50">
        <v>113.7</v>
      </c>
    </row>
    <row r="80" spans="1:7" s="1" customFormat="1" x14ac:dyDescent="0.25">
      <c r="A80" s="44" t="s">
        <v>134</v>
      </c>
      <c r="B80" s="45" t="s">
        <v>59</v>
      </c>
      <c r="C80" s="45" t="s">
        <v>75</v>
      </c>
      <c r="D80" s="45" t="s">
        <v>63</v>
      </c>
      <c r="E80" s="45" t="s">
        <v>9</v>
      </c>
      <c r="F80" s="45" t="s">
        <v>10</v>
      </c>
      <c r="G80" s="51">
        <v>548.5</v>
      </c>
    </row>
    <row r="81" spans="1:7" s="1" customFormat="1" ht="39" x14ac:dyDescent="0.25">
      <c r="A81" s="43" t="s">
        <v>37</v>
      </c>
      <c r="B81" s="46" t="s">
        <v>59</v>
      </c>
      <c r="C81" s="46" t="s">
        <v>75</v>
      </c>
      <c r="D81" s="46" t="s">
        <v>63</v>
      </c>
      <c r="E81" s="46" t="s">
        <v>38</v>
      </c>
      <c r="F81" s="46" t="s">
        <v>10</v>
      </c>
      <c r="G81" s="50">
        <v>548.5</v>
      </c>
    </row>
    <row r="82" spans="1:7" s="1" customFormat="1" ht="39" x14ac:dyDescent="0.25">
      <c r="A82" s="43" t="s">
        <v>37</v>
      </c>
      <c r="B82" s="46" t="s">
        <v>59</v>
      </c>
      <c r="C82" s="46" t="s">
        <v>75</v>
      </c>
      <c r="D82" s="46" t="s">
        <v>63</v>
      </c>
      <c r="E82" s="46" t="s">
        <v>38</v>
      </c>
      <c r="F82" s="46" t="s">
        <v>10</v>
      </c>
      <c r="G82" s="50">
        <v>20</v>
      </c>
    </row>
    <row r="83" spans="1:7" s="1" customFormat="1" x14ac:dyDescent="0.25">
      <c r="A83" s="43" t="s">
        <v>26</v>
      </c>
      <c r="B83" s="46" t="s">
        <v>59</v>
      </c>
      <c r="C83" s="46" t="s">
        <v>75</v>
      </c>
      <c r="D83" s="46" t="s">
        <v>63</v>
      </c>
      <c r="E83" s="46" t="s">
        <v>39</v>
      </c>
      <c r="F83" s="46" t="s">
        <v>10</v>
      </c>
      <c r="G83" s="50">
        <v>20</v>
      </c>
    </row>
    <row r="84" spans="1:7" s="1" customFormat="1" x14ac:dyDescent="0.25">
      <c r="A84" s="43" t="s">
        <v>109</v>
      </c>
      <c r="B84" s="46" t="s">
        <v>59</v>
      </c>
      <c r="C84" s="46" t="s">
        <v>75</v>
      </c>
      <c r="D84" s="46" t="s">
        <v>63</v>
      </c>
      <c r="E84" s="46" t="s">
        <v>110</v>
      </c>
      <c r="F84" s="46" t="s">
        <v>10</v>
      </c>
      <c r="G84" s="50">
        <v>20</v>
      </c>
    </row>
    <row r="85" spans="1:7" s="1" customFormat="1" ht="26.25" x14ac:dyDescent="0.25">
      <c r="A85" s="43" t="s">
        <v>18</v>
      </c>
      <c r="B85" s="46" t="s">
        <v>59</v>
      </c>
      <c r="C85" s="46" t="s">
        <v>75</v>
      </c>
      <c r="D85" s="46" t="s">
        <v>63</v>
      </c>
      <c r="E85" s="46" t="s">
        <v>110</v>
      </c>
      <c r="F85" s="46" t="s">
        <v>19</v>
      </c>
      <c r="G85" s="50">
        <v>20</v>
      </c>
    </row>
    <row r="86" spans="1:7" s="1" customFormat="1" ht="39" x14ac:dyDescent="0.25">
      <c r="A86" s="43" t="s">
        <v>132</v>
      </c>
      <c r="B86" s="46" t="s">
        <v>59</v>
      </c>
      <c r="C86" s="46" t="s">
        <v>75</v>
      </c>
      <c r="D86" s="46" t="s">
        <v>63</v>
      </c>
      <c r="E86" s="46" t="s">
        <v>133</v>
      </c>
      <c r="F86" s="46" t="s">
        <v>10</v>
      </c>
      <c r="G86" s="50">
        <v>319.2</v>
      </c>
    </row>
    <row r="87" spans="1:7" s="1" customFormat="1" ht="26.25" x14ac:dyDescent="0.25">
      <c r="A87" s="43" t="s">
        <v>140</v>
      </c>
      <c r="B87" s="46" t="s">
        <v>59</v>
      </c>
      <c r="C87" s="46" t="s">
        <v>75</v>
      </c>
      <c r="D87" s="46" t="s">
        <v>63</v>
      </c>
      <c r="E87" s="46" t="s">
        <v>135</v>
      </c>
      <c r="F87" s="46" t="s">
        <v>10</v>
      </c>
      <c r="G87" s="50">
        <v>319.2</v>
      </c>
    </row>
    <row r="88" spans="1:7" s="1" customFormat="1" ht="26.25" x14ac:dyDescent="0.25">
      <c r="A88" s="43" t="s">
        <v>18</v>
      </c>
      <c r="B88" s="46" t="s">
        <v>59</v>
      </c>
      <c r="C88" s="46" t="s">
        <v>75</v>
      </c>
      <c r="D88" s="46" t="s">
        <v>63</v>
      </c>
      <c r="E88" s="46" t="s">
        <v>135</v>
      </c>
      <c r="F88" s="46" t="s">
        <v>19</v>
      </c>
      <c r="G88" s="50">
        <v>319.2</v>
      </c>
    </row>
    <row r="89" spans="1:7" s="1" customFormat="1" ht="39" x14ac:dyDescent="0.25">
      <c r="A89" s="43" t="s">
        <v>132</v>
      </c>
      <c r="B89" s="46" t="s">
        <v>59</v>
      </c>
      <c r="C89" s="46" t="s">
        <v>75</v>
      </c>
      <c r="D89" s="46" t="s">
        <v>63</v>
      </c>
      <c r="E89" s="46" t="s">
        <v>146</v>
      </c>
      <c r="F89" s="46" t="s">
        <v>10</v>
      </c>
      <c r="G89" s="50">
        <v>209.3</v>
      </c>
    </row>
    <row r="90" spans="1:7" s="1" customFormat="1" ht="26.25" x14ac:dyDescent="0.25">
      <c r="A90" s="43" t="s">
        <v>140</v>
      </c>
      <c r="B90" s="46" t="s">
        <v>59</v>
      </c>
      <c r="C90" s="46" t="s">
        <v>75</v>
      </c>
      <c r="D90" s="46" t="s">
        <v>63</v>
      </c>
      <c r="E90" s="46" t="s">
        <v>143</v>
      </c>
      <c r="F90" s="46" t="s">
        <v>10</v>
      </c>
      <c r="G90" s="50">
        <v>209.3</v>
      </c>
    </row>
    <row r="91" spans="1:7" s="1" customFormat="1" ht="26.25" x14ac:dyDescent="0.25">
      <c r="A91" s="43" t="s">
        <v>18</v>
      </c>
      <c r="B91" s="46" t="s">
        <v>59</v>
      </c>
      <c r="C91" s="46" t="s">
        <v>75</v>
      </c>
      <c r="D91" s="46" t="s">
        <v>63</v>
      </c>
      <c r="E91" s="46" t="s">
        <v>143</v>
      </c>
      <c r="F91" s="46" t="s">
        <v>19</v>
      </c>
      <c r="G91" s="50">
        <v>209.3</v>
      </c>
    </row>
    <row r="92" spans="1:7" x14ac:dyDescent="0.25">
      <c r="A92" s="37" t="s">
        <v>76</v>
      </c>
      <c r="B92" s="38" t="s">
        <v>59</v>
      </c>
      <c r="C92" s="38" t="s">
        <v>75</v>
      </c>
      <c r="D92" s="38" t="s">
        <v>70</v>
      </c>
      <c r="E92" s="38" t="s">
        <v>9</v>
      </c>
      <c r="F92" s="38" t="s">
        <v>10</v>
      </c>
      <c r="G92" s="49">
        <v>155.1</v>
      </c>
    </row>
    <row r="93" spans="1:7" s="1" customFormat="1" ht="26.25" x14ac:dyDescent="0.25">
      <c r="A93" s="30" t="s">
        <v>11</v>
      </c>
      <c r="B93" s="29" t="s">
        <v>59</v>
      </c>
      <c r="C93" s="29" t="s">
        <v>75</v>
      </c>
      <c r="D93" s="29" t="s">
        <v>70</v>
      </c>
      <c r="E93" s="29" t="s">
        <v>12</v>
      </c>
      <c r="F93" s="29" t="s">
        <v>10</v>
      </c>
      <c r="G93" s="50">
        <v>46.5</v>
      </c>
    </row>
    <row r="94" spans="1:7" s="1" customFormat="1" ht="39" x14ac:dyDescent="0.25">
      <c r="A94" s="30" t="s">
        <v>129</v>
      </c>
      <c r="B94" s="29" t="s">
        <v>59</v>
      </c>
      <c r="C94" s="29" t="s">
        <v>75</v>
      </c>
      <c r="D94" s="29" t="s">
        <v>70</v>
      </c>
      <c r="E94" s="29" t="s">
        <v>34</v>
      </c>
      <c r="F94" s="29" t="s">
        <v>10</v>
      </c>
      <c r="G94" s="50">
        <v>46.5</v>
      </c>
    </row>
    <row r="95" spans="1:7" s="1" customFormat="1" ht="26.25" x14ac:dyDescent="0.25">
      <c r="A95" s="30" t="s">
        <v>18</v>
      </c>
      <c r="B95" s="29" t="s">
        <v>59</v>
      </c>
      <c r="C95" s="29" t="s">
        <v>75</v>
      </c>
      <c r="D95" s="29" t="s">
        <v>70</v>
      </c>
      <c r="E95" s="29" t="s">
        <v>34</v>
      </c>
      <c r="F95" s="29" t="s">
        <v>19</v>
      </c>
      <c r="G95" s="50">
        <v>46.5</v>
      </c>
    </row>
    <row r="96" spans="1:7" s="1" customFormat="1" ht="39" x14ac:dyDescent="0.25">
      <c r="A96" s="30" t="s">
        <v>37</v>
      </c>
      <c r="B96" s="29" t="s">
        <v>59</v>
      </c>
      <c r="C96" s="29" t="s">
        <v>75</v>
      </c>
      <c r="D96" s="29" t="s">
        <v>70</v>
      </c>
      <c r="E96" s="29" t="s">
        <v>38</v>
      </c>
      <c r="F96" s="29" t="s">
        <v>10</v>
      </c>
      <c r="G96" s="50">
        <v>108.6</v>
      </c>
    </row>
    <row r="97" spans="1:7" s="1" customFormat="1" x14ac:dyDescent="0.25">
      <c r="A97" s="30" t="s">
        <v>26</v>
      </c>
      <c r="B97" s="29" t="s">
        <v>59</v>
      </c>
      <c r="C97" s="29" t="s">
        <v>75</v>
      </c>
      <c r="D97" s="29" t="s">
        <v>70</v>
      </c>
      <c r="E97" s="29" t="s">
        <v>39</v>
      </c>
      <c r="F97" s="29" t="s">
        <v>10</v>
      </c>
      <c r="G97" s="50">
        <v>108.6</v>
      </c>
    </row>
    <row r="98" spans="1:7" s="1" customFormat="1" x14ac:dyDescent="0.25">
      <c r="A98" s="30" t="s">
        <v>42</v>
      </c>
      <c r="B98" s="29" t="s">
        <v>59</v>
      </c>
      <c r="C98" s="29" t="s">
        <v>75</v>
      </c>
      <c r="D98" s="29" t="s">
        <v>70</v>
      </c>
      <c r="E98" s="29" t="s">
        <v>43</v>
      </c>
      <c r="F98" s="29" t="s">
        <v>10</v>
      </c>
      <c r="G98" s="50">
        <v>108.6</v>
      </c>
    </row>
    <row r="99" spans="1:7" s="1" customFormat="1" ht="26.25" x14ac:dyDescent="0.25">
      <c r="A99" s="30" t="s">
        <v>18</v>
      </c>
      <c r="B99" s="29" t="s">
        <v>59</v>
      </c>
      <c r="C99" s="29" t="s">
        <v>75</v>
      </c>
      <c r="D99" s="29" t="s">
        <v>70</v>
      </c>
      <c r="E99" s="29" t="s">
        <v>43</v>
      </c>
      <c r="F99" s="29" t="s">
        <v>19</v>
      </c>
      <c r="G99" s="50">
        <v>108.6</v>
      </c>
    </row>
    <row r="100" spans="1:7" s="5" customFormat="1" x14ac:dyDescent="0.25">
      <c r="A100" s="37" t="s">
        <v>77</v>
      </c>
      <c r="B100" s="38" t="s">
        <v>59</v>
      </c>
      <c r="C100" s="38" t="s">
        <v>78</v>
      </c>
      <c r="D100" s="38" t="s">
        <v>57</v>
      </c>
      <c r="E100" s="38" t="s">
        <v>9</v>
      </c>
      <c r="F100" s="38" t="s">
        <v>10</v>
      </c>
      <c r="G100" s="49">
        <f>G101</f>
        <v>3338.8999999999996</v>
      </c>
    </row>
    <row r="101" spans="1:7" s="5" customFormat="1" x14ac:dyDescent="0.25">
      <c r="A101" s="37" t="s">
        <v>79</v>
      </c>
      <c r="B101" s="38" t="s">
        <v>59</v>
      </c>
      <c r="C101" s="38" t="s">
        <v>78</v>
      </c>
      <c r="D101" s="38" t="s">
        <v>61</v>
      </c>
      <c r="E101" s="38" t="s">
        <v>9</v>
      </c>
      <c r="F101" s="38" t="s">
        <v>10</v>
      </c>
      <c r="G101" s="49">
        <f>G102</f>
        <v>3338.8999999999996</v>
      </c>
    </row>
    <row r="102" spans="1:7" ht="39" x14ac:dyDescent="0.25">
      <c r="A102" s="30" t="s">
        <v>44</v>
      </c>
      <c r="B102" s="29" t="s">
        <v>59</v>
      </c>
      <c r="C102" s="29" t="s">
        <v>78</v>
      </c>
      <c r="D102" s="29" t="s">
        <v>61</v>
      </c>
      <c r="E102" s="29" t="s">
        <v>45</v>
      </c>
      <c r="F102" s="29" t="s">
        <v>10</v>
      </c>
      <c r="G102" s="50">
        <f>G103</f>
        <v>3338.8999999999996</v>
      </c>
    </row>
    <row r="103" spans="1:7" s="1" customFormat="1" ht="26.25" x14ac:dyDescent="0.25">
      <c r="A103" s="30" t="s">
        <v>22</v>
      </c>
      <c r="B103" s="29" t="s">
        <v>59</v>
      </c>
      <c r="C103" s="29" t="s">
        <v>78</v>
      </c>
      <c r="D103" s="29" t="s">
        <v>61</v>
      </c>
      <c r="E103" s="29" t="s">
        <v>46</v>
      </c>
      <c r="F103" s="29" t="s">
        <v>10</v>
      </c>
      <c r="G103" s="50">
        <f>G104</f>
        <v>3338.8999999999996</v>
      </c>
    </row>
    <row r="104" spans="1:7" s="1" customFormat="1" x14ac:dyDescent="0.25">
      <c r="A104" s="30" t="s">
        <v>47</v>
      </c>
      <c r="B104" s="29" t="s">
        <v>59</v>
      </c>
      <c r="C104" s="29" t="s">
        <v>78</v>
      </c>
      <c r="D104" s="29" t="s">
        <v>61</v>
      </c>
      <c r="E104" s="29" t="s">
        <v>48</v>
      </c>
      <c r="F104" s="29" t="s">
        <v>10</v>
      </c>
      <c r="G104" s="50">
        <f>SUM(G105:G107)</f>
        <v>3338.8999999999996</v>
      </c>
    </row>
    <row r="105" spans="1:7" s="1" customFormat="1" ht="51.75" x14ac:dyDescent="0.25">
      <c r="A105" s="30" t="s">
        <v>16</v>
      </c>
      <c r="B105" s="29" t="s">
        <v>59</v>
      </c>
      <c r="C105" s="29" t="s">
        <v>78</v>
      </c>
      <c r="D105" s="29" t="s">
        <v>61</v>
      </c>
      <c r="E105" s="29" t="s">
        <v>48</v>
      </c>
      <c r="F105" s="29" t="s">
        <v>17</v>
      </c>
      <c r="G105" s="50">
        <v>2146.1999999999998</v>
      </c>
    </row>
    <row r="106" spans="1:7" s="1" customFormat="1" ht="26.25" x14ac:dyDescent="0.25">
      <c r="A106" s="30" t="s">
        <v>18</v>
      </c>
      <c r="B106" s="29" t="s">
        <v>59</v>
      </c>
      <c r="C106" s="29" t="s">
        <v>78</v>
      </c>
      <c r="D106" s="29" t="s">
        <v>61</v>
      </c>
      <c r="E106" s="29" t="s">
        <v>48</v>
      </c>
      <c r="F106" s="29" t="s">
        <v>19</v>
      </c>
      <c r="G106" s="50">
        <v>1164.7</v>
      </c>
    </row>
    <row r="107" spans="1:7" s="1" customFormat="1" x14ac:dyDescent="0.25">
      <c r="A107" s="30" t="s">
        <v>20</v>
      </c>
      <c r="B107" s="29" t="s">
        <v>59</v>
      </c>
      <c r="C107" s="29" t="s">
        <v>78</v>
      </c>
      <c r="D107" s="29" t="s">
        <v>61</v>
      </c>
      <c r="E107" s="29" t="s">
        <v>48</v>
      </c>
      <c r="F107" s="29" t="s">
        <v>21</v>
      </c>
      <c r="G107" s="50">
        <v>28</v>
      </c>
    </row>
    <row r="108" spans="1:7" s="5" customFormat="1" x14ac:dyDescent="0.25">
      <c r="A108" s="37" t="s">
        <v>80</v>
      </c>
      <c r="B108" s="38" t="s">
        <v>59</v>
      </c>
      <c r="C108" s="38" t="s">
        <v>81</v>
      </c>
      <c r="D108" s="38" t="s">
        <v>57</v>
      </c>
      <c r="E108" s="38" t="s">
        <v>9</v>
      </c>
      <c r="F108" s="38" t="s">
        <v>10</v>
      </c>
      <c r="G108" s="49">
        <v>218.2</v>
      </c>
    </row>
    <row r="109" spans="1:7" s="5" customFormat="1" x14ac:dyDescent="0.25">
      <c r="A109" s="37" t="s">
        <v>82</v>
      </c>
      <c r="B109" s="38" t="s">
        <v>59</v>
      </c>
      <c r="C109" s="38" t="s">
        <v>81</v>
      </c>
      <c r="D109" s="38" t="s">
        <v>61</v>
      </c>
      <c r="E109" s="38" t="s">
        <v>9</v>
      </c>
      <c r="F109" s="38" t="s">
        <v>10</v>
      </c>
      <c r="G109" s="49">
        <v>218.2</v>
      </c>
    </row>
    <row r="110" spans="1:7" ht="26.25" x14ac:dyDescent="0.25">
      <c r="A110" s="30" t="s">
        <v>11</v>
      </c>
      <c r="B110" s="29" t="s">
        <v>59</v>
      </c>
      <c r="C110" s="29" t="s">
        <v>81</v>
      </c>
      <c r="D110" s="29" t="s">
        <v>61</v>
      </c>
      <c r="E110" s="29" t="s">
        <v>12</v>
      </c>
      <c r="F110" s="29" t="s">
        <v>10</v>
      </c>
      <c r="G110" s="50">
        <v>218.2</v>
      </c>
    </row>
    <row r="111" spans="1:7" s="1" customFormat="1" ht="39" x14ac:dyDescent="0.25">
      <c r="A111" s="30" t="s">
        <v>30</v>
      </c>
      <c r="B111" s="29" t="s">
        <v>59</v>
      </c>
      <c r="C111" s="29" t="s">
        <v>81</v>
      </c>
      <c r="D111" s="29" t="s">
        <v>61</v>
      </c>
      <c r="E111" s="29" t="s">
        <v>31</v>
      </c>
      <c r="F111" s="29" t="s">
        <v>10</v>
      </c>
      <c r="G111" s="50">
        <v>218.2</v>
      </c>
    </row>
    <row r="112" spans="1:7" s="1" customFormat="1" x14ac:dyDescent="0.25">
      <c r="A112" s="30" t="s">
        <v>32</v>
      </c>
      <c r="B112" s="29" t="s">
        <v>59</v>
      </c>
      <c r="C112" s="29" t="s">
        <v>81</v>
      </c>
      <c r="D112" s="29" t="s">
        <v>61</v>
      </c>
      <c r="E112" s="29" t="s">
        <v>31</v>
      </c>
      <c r="F112" s="29" t="s">
        <v>33</v>
      </c>
      <c r="G112" s="50">
        <v>218.2</v>
      </c>
    </row>
  </sheetData>
  <sheetProtection selectLockedCells="1" selectUnlockedCells="1"/>
  <autoFilter ref="A11:G94" xr:uid="{00000000-0009-0000-0000-000001000000}"/>
  <mergeCells count="10">
    <mergeCell ref="A9:G9"/>
    <mergeCell ref="A10:G10"/>
    <mergeCell ref="B1:G1"/>
    <mergeCell ref="B2:G2"/>
    <mergeCell ref="C3:G3"/>
    <mergeCell ref="C4:G4"/>
    <mergeCell ref="C5:G5"/>
    <mergeCell ref="A8:G8"/>
    <mergeCell ref="C6:G6"/>
    <mergeCell ref="C7:G7"/>
  </mergeCells>
  <pageMargins left="0.23622047244094491" right="0.23622047244094491" top="0.35433070866141736" bottom="0.35433070866141736" header="0.19685039370078741" footer="0.11811023622047245"/>
  <pageSetup paperSize="9" scale="88" firstPageNumber="0" fitToHeight="0" orientation="portrait" r:id="rId1"/>
  <headerFooter alignWithMargins="0">
    <oddHeader>&amp;R&amp;8&amp;P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17"/>
  <sheetViews>
    <sheetView topLeftCell="A16" workbookViewId="0">
      <selection activeCell="C10" sqref="C10"/>
    </sheetView>
  </sheetViews>
  <sheetFormatPr defaultRowHeight="15" x14ac:dyDescent="0.25"/>
  <cols>
    <col min="1" max="1" width="43" customWidth="1"/>
    <col min="2" max="2" width="33.140625" customWidth="1"/>
    <col min="3" max="3" width="17.42578125" customWidth="1"/>
  </cols>
  <sheetData>
    <row r="1" spans="1:3" x14ac:dyDescent="0.25">
      <c r="A1" s="9"/>
      <c r="B1" s="57" t="s">
        <v>83</v>
      </c>
      <c r="C1" s="57"/>
    </row>
    <row r="2" spans="1:3" ht="77.25" customHeight="1" x14ac:dyDescent="0.25">
      <c r="A2" s="9"/>
      <c r="B2" s="67" t="s">
        <v>130</v>
      </c>
      <c r="C2" s="67"/>
    </row>
    <row r="3" spans="1:3" x14ac:dyDescent="0.25">
      <c r="A3" s="9"/>
      <c r="B3" s="69" t="s">
        <v>131</v>
      </c>
      <c r="C3" s="69"/>
    </row>
    <row r="4" spans="1:3" x14ac:dyDescent="0.25">
      <c r="A4" s="9"/>
      <c r="B4" s="69" t="s">
        <v>176</v>
      </c>
      <c r="C4" s="69"/>
    </row>
    <row r="5" spans="1:3" ht="38.25" customHeight="1" x14ac:dyDescent="0.25">
      <c r="A5" s="70" t="s">
        <v>126</v>
      </c>
      <c r="B5" s="70"/>
      <c r="C5" s="70"/>
    </row>
    <row r="7" spans="1:3" ht="29.25" customHeight="1" x14ac:dyDescent="0.25">
      <c r="A7" s="10" t="s">
        <v>84</v>
      </c>
      <c r="B7" s="10" t="s">
        <v>85</v>
      </c>
      <c r="C7" s="10" t="s">
        <v>86</v>
      </c>
    </row>
    <row r="8" spans="1:3" ht="25.5" x14ac:dyDescent="0.25">
      <c r="A8" s="11" t="s">
        <v>87</v>
      </c>
      <c r="B8" s="12" t="s">
        <v>88</v>
      </c>
      <c r="C8" s="23">
        <v>782.8</v>
      </c>
    </row>
    <row r="9" spans="1:3" ht="25.5" x14ac:dyDescent="0.25">
      <c r="A9" s="11" t="s">
        <v>89</v>
      </c>
      <c r="B9" s="12" t="s">
        <v>90</v>
      </c>
      <c r="C9" s="23">
        <f>C10+C14</f>
        <v>782.79999999999927</v>
      </c>
    </row>
    <row r="10" spans="1:3" x14ac:dyDescent="0.25">
      <c r="A10" s="13" t="s">
        <v>91</v>
      </c>
      <c r="B10" s="12" t="s">
        <v>92</v>
      </c>
      <c r="C10" s="27">
        <v>-9150.1</v>
      </c>
    </row>
    <row r="11" spans="1:3" x14ac:dyDescent="0.25">
      <c r="A11" s="13" t="s">
        <v>93</v>
      </c>
      <c r="B11" s="12" t="s">
        <v>94</v>
      </c>
      <c r="C11" s="27">
        <v>-9150.1</v>
      </c>
    </row>
    <row r="12" spans="1:3" ht="25.5" x14ac:dyDescent="0.25">
      <c r="A12" s="13" t="s">
        <v>95</v>
      </c>
      <c r="B12" s="12" t="s">
        <v>96</v>
      </c>
      <c r="C12" s="27">
        <v>-9150.1</v>
      </c>
    </row>
    <row r="13" spans="1:3" ht="25.5" x14ac:dyDescent="0.25">
      <c r="A13" s="14" t="s">
        <v>97</v>
      </c>
      <c r="B13" s="15" t="s">
        <v>98</v>
      </c>
      <c r="C13" s="27">
        <v>-9150.1</v>
      </c>
    </row>
    <row r="14" spans="1:3" x14ac:dyDescent="0.25">
      <c r="A14" s="13" t="s">
        <v>99</v>
      </c>
      <c r="B14" s="12" t="s">
        <v>100</v>
      </c>
      <c r="C14" s="28">
        <v>9932.9</v>
      </c>
    </row>
    <row r="15" spans="1:3" x14ac:dyDescent="0.25">
      <c r="A15" s="13" t="s">
        <v>101</v>
      </c>
      <c r="B15" s="12" t="s">
        <v>102</v>
      </c>
      <c r="C15" s="28">
        <v>9932.9</v>
      </c>
    </row>
    <row r="16" spans="1:3" ht="25.5" x14ac:dyDescent="0.25">
      <c r="A16" s="13" t="s">
        <v>103</v>
      </c>
      <c r="B16" s="12" t="s">
        <v>104</v>
      </c>
      <c r="C16" s="28">
        <v>9932.9</v>
      </c>
    </row>
    <row r="17" spans="1:3" ht="25.5" x14ac:dyDescent="0.25">
      <c r="A17" s="14" t="s">
        <v>105</v>
      </c>
      <c r="B17" s="15" t="s">
        <v>106</v>
      </c>
      <c r="C17" s="28">
        <v>9932.9</v>
      </c>
    </row>
  </sheetData>
  <sheetProtection selectLockedCells="1" selectUnlockedCells="1"/>
  <mergeCells count="5">
    <mergeCell ref="B1:C1"/>
    <mergeCell ref="B2:C2"/>
    <mergeCell ref="A5:C5"/>
    <mergeCell ref="B3:C3"/>
    <mergeCell ref="B4:C4"/>
  </mergeCells>
  <pageMargins left="0.70866141732283472" right="0.70866141732283472" top="0.74803149606299213" bottom="0.74803149606299213" header="0.51181102362204722" footer="0.51181102362204722"/>
  <pageSetup paperSize="9" scale="93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 7 ЦС</vt:lpstr>
      <vt:lpstr>Пр 8</vt:lpstr>
      <vt:lpstr>Пр 9 Источники</vt:lpstr>
      <vt:lpstr>'Пр 8'!Excel_BuiltIn__FilterDatabase</vt:lpstr>
      <vt:lpstr>'Пр 8'!Excel_BuiltIn_Print_Area</vt:lpstr>
      <vt:lpstr>'Пр 8'!Excel_BuiltIn_Print_Titles</vt:lpstr>
      <vt:lpstr>'Пр 8'!Заголовки_для_печати</vt:lpstr>
      <vt:lpstr>'Пр 8'!Область_печати</vt:lpstr>
      <vt:lpstr>'Пр 9 Источники'!Область_печати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Вонючка</dc:creator>
  <cp:lastModifiedBy>Сотрудник</cp:lastModifiedBy>
  <cp:lastPrinted>2021-05-31T12:46:58Z</cp:lastPrinted>
  <dcterms:created xsi:type="dcterms:W3CDTF">2016-11-27T21:06:18Z</dcterms:created>
  <dcterms:modified xsi:type="dcterms:W3CDTF">2021-06-03T06:38:14Z</dcterms:modified>
</cp:coreProperties>
</file>